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ONOMIST.ROO\Desktop\Ярцева\"/>
    </mc:Choice>
  </mc:AlternateContent>
  <bookViews>
    <workbookView xWindow="0" yWindow="0" windowWidth="2046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6" i="1" l="1"/>
  <c r="D236" i="1"/>
  <c r="M219" i="1"/>
  <c r="N232" i="1"/>
  <c r="M232" i="1"/>
  <c r="L232" i="1"/>
  <c r="K232" i="1"/>
  <c r="J232" i="1"/>
  <c r="H232" i="1"/>
  <c r="G232" i="1"/>
  <c r="F232" i="1"/>
  <c r="E232" i="1"/>
  <c r="D232" i="1"/>
  <c r="F219" i="1"/>
  <c r="F173" i="1" l="1"/>
  <c r="L195" i="1"/>
  <c r="G195" i="1"/>
  <c r="E195" i="1"/>
  <c r="M183" i="1" l="1"/>
  <c r="N183" i="1"/>
  <c r="L183" i="1"/>
  <c r="K183" i="1"/>
  <c r="J183" i="1"/>
  <c r="H183" i="1"/>
  <c r="F183" i="1"/>
  <c r="E183" i="1"/>
  <c r="G183" i="1"/>
  <c r="D183" i="1"/>
  <c r="N173" i="1"/>
  <c r="M173" i="1"/>
  <c r="L173" i="1"/>
  <c r="K173" i="1"/>
  <c r="J173" i="1"/>
  <c r="H173" i="1"/>
  <c r="G173" i="1"/>
  <c r="E173" i="1"/>
  <c r="D173" i="1"/>
  <c r="G120" i="1" l="1"/>
  <c r="F120" i="1"/>
  <c r="D121" i="1"/>
  <c r="N84" i="1" l="1"/>
  <c r="M84" i="1"/>
  <c r="L84" i="1"/>
  <c r="K84" i="1"/>
  <c r="J84" i="1"/>
  <c r="H84" i="1"/>
  <c r="G84" i="1"/>
  <c r="F84" i="1"/>
  <c r="E84" i="1"/>
  <c r="D84" i="1"/>
  <c r="N61" i="1" l="1"/>
  <c r="M61" i="1"/>
  <c r="L61" i="1"/>
  <c r="K61" i="1"/>
  <c r="J61" i="1"/>
  <c r="H61" i="1"/>
  <c r="G61" i="1"/>
  <c r="F61" i="1"/>
  <c r="E61" i="1"/>
  <c r="D61" i="1"/>
  <c r="F38" i="1" l="1"/>
  <c r="D38" i="1"/>
  <c r="M38" i="1"/>
  <c r="N38" i="1"/>
  <c r="L38" i="1"/>
  <c r="K38" i="1"/>
  <c r="J38" i="1"/>
  <c r="H38" i="1"/>
  <c r="G38" i="1"/>
  <c r="E38" i="1"/>
  <c r="G30" i="1"/>
  <c r="F30" i="1"/>
  <c r="E30" i="1"/>
  <c r="D30" i="1"/>
  <c r="N26" i="1"/>
  <c r="M26" i="1"/>
  <c r="L26" i="1"/>
  <c r="K26" i="1"/>
  <c r="J26" i="1"/>
  <c r="H26" i="1"/>
  <c r="G26" i="1"/>
  <c r="F26" i="1"/>
  <c r="E26" i="1"/>
  <c r="D26" i="1"/>
  <c r="N15" i="1"/>
  <c r="M15" i="1"/>
  <c r="L15" i="1"/>
  <c r="G15" i="1"/>
  <c r="F15" i="1"/>
  <c r="E15" i="1"/>
  <c r="D15" i="1"/>
  <c r="K15" i="1"/>
  <c r="J15" i="1"/>
  <c r="H15" i="1"/>
  <c r="D31" i="1" l="1"/>
  <c r="F31" i="1"/>
  <c r="E31" i="1"/>
  <c r="G31" i="1"/>
  <c r="N236" i="1"/>
  <c r="M236" i="1"/>
  <c r="L236" i="1"/>
  <c r="K236" i="1"/>
  <c r="J236" i="1"/>
  <c r="H236" i="1"/>
  <c r="G236" i="1"/>
  <c r="F236" i="1"/>
  <c r="N219" i="1" l="1"/>
  <c r="N237" i="1" s="1"/>
  <c r="M237" i="1"/>
  <c r="L219" i="1"/>
  <c r="L237" i="1" s="1"/>
  <c r="K219" i="1"/>
  <c r="K237" i="1" s="1"/>
  <c r="J219" i="1"/>
  <c r="J237" i="1" s="1"/>
  <c r="H219" i="1"/>
  <c r="H237" i="1" s="1"/>
  <c r="G219" i="1"/>
  <c r="G237" i="1" s="1"/>
  <c r="F237" i="1"/>
  <c r="E219" i="1"/>
  <c r="E237" i="1" s="1"/>
  <c r="D219" i="1"/>
  <c r="D237" i="1" s="1"/>
  <c r="N211" i="1" l="1"/>
  <c r="M211" i="1"/>
  <c r="L211" i="1"/>
  <c r="K211" i="1"/>
  <c r="J211" i="1"/>
  <c r="H211" i="1"/>
  <c r="G211" i="1"/>
  <c r="F211" i="1"/>
  <c r="E211" i="1"/>
  <c r="D211" i="1"/>
  <c r="N207" i="1"/>
  <c r="M207" i="1"/>
  <c r="L207" i="1"/>
  <c r="K207" i="1"/>
  <c r="J207" i="1"/>
  <c r="H207" i="1"/>
  <c r="G207" i="1"/>
  <c r="F207" i="1"/>
  <c r="E207" i="1"/>
  <c r="D207" i="1"/>
  <c r="N195" i="1" l="1"/>
  <c r="N212" i="1" s="1"/>
  <c r="M195" i="1"/>
  <c r="M212" i="1" s="1"/>
  <c r="L212" i="1"/>
  <c r="K195" i="1"/>
  <c r="K212" i="1" s="1"/>
  <c r="J195" i="1"/>
  <c r="J212" i="1" s="1"/>
  <c r="H195" i="1"/>
  <c r="H212" i="1" s="1"/>
  <c r="G212" i="1"/>
  <c r="F195" i="1"/>
  <c r="F212" i="1" s="1"/>
  <c r="E212" i="1"/>
  <c r="D195" i="1"/>
  <c r="D212" i="1" s="1"/>
  <c r="N187" i="1" l="1"/>
  <c r="M187" i="1"/>
  <c r="M188" i="1" s="1"/>
  <c r="L187" i="1"/>
  <c r="K187" i="1"/>
  <c r="J187" i="1"/>
  <c r="H187" i="1"/>
  <c r="G187" i="1"/>
  <c r="F187" i="1"/>
  <c r="F188" i="1" s="1"/>
  <c r="E187" i="1"/>
  <c r="D187" i="1"/>
  <c r="D188" i="1" s="1"/>
  <c r="E188" i="1" l="1"/>
  <c r="N163" i="1"/>
  <c r="M163" i="1"/>
  <c r="L163" i="1"/>
  <c r="K163" i="1"/>
  <c r="J163" i="1"/>
  <c r="H163" i="1"/>
  <c r="G163" i="1"/>
  <c r="F163" i="1"/>
  <c r="E163" i="1"/>
  <c r="D163" i="1"/>
  <c r="N159" i="1"/>
  <c r="M159" i="1"/>
  <c r="L159" i="1"/>
  <c r="K159" i="1"/>
  <c r="J159" i="1"/>
  <c r="H159" i="1"/>
  <c r="G159" i="1"/>
  <c r="F159" i="1"/>
  <c r="E159" i="1"/>
  <c r="D159" i="1"/>
  <c r="D148" i="1"/>
  <c r="J188" i="1" l="1"/>
  <c r="N188" i="1"/>
  <c r="H188" i="1"/>
  <c r="K188" i="1"/>
  <c r="G188" i="1"/>
  <c r="L188" i="1"/>
  <c r="D164" i="1"/>
  <c r="K30" i="1"/>
  <c r="N30" i="1"/>
  <c r="N148" i="1" l="1"/>
  <c r="N164" i="1" s="1"/>
  <c r="M148" i="1"/>
  <c r="M164" i="1" s="1"/>
  <c r="L148" i="1"/>
  <c r="L164" i="1" s="1"/>
  <c r="K148" i="1"/>
  <c r="K164" i="1" s="1"/>
  <c r="J148" i="1"/>
  <c r="J164" i="1" s="1"/>
  <c r="H148" i="1"/>
  <c r="H164" i="1" s="1"/>
  <c r="G148" i="1"/>
  <c r="G164" i="1" s="1"/>
  <c r="F148" i="1"/>
  <c r="F164" i="1" s="1"/>
  <c r="E148" i="1"/>
  <c r="E164" i="1" s="1"/>
  <c r="N141" i="1" l="1"/>
  <c r="M141" i="1"/>
  <c r="L141" i="1"/>
  <c r="K141" i="1"/>
  <c r="J141" i="1"/>
  <c r="H141" i="1"/>
  <c r="G141" i="1"/>
  <c r="F141" i="1"/>
  <c r="E141" i="1"/>
  <c r="D141" i="1"/>
  <c r="N137" i="1"/>
  <c r="M137" i="1"/>
  <c r="L137" i="1"/>
  <c r="K137" i="1"/>
  <c r="J137" i="1"/>
  <c r="H137" i="1"/>
  <c r="G137" i="1"/>
  <c r="F137" i="1"/>
  <c r="E137" i="1"/>
  <c r="D137" i="1"/>
  <c r="N127" i="1"/>
  <c r="M127" i="1"/>
  <c r="L127" i="1"/>
  <c r="K127" i="1"/>
  <c r="J127" i="1"/>
  <c r="H127" i="1"/>
  <c r="G127" i="1"/>
  <c r="F127" i="1"/>
  <c r="E127" i="1"/>
  <c r="D127" i="1"/>
  <c r="N120" i="1"/>
  <c r="M120" i="1"/>
  <c r="L120" i="1"/>
  <c r="K120" i="1"/>
  <c r="J120" i="1"/>
  <c r="H120" i="1"/>
  <c r="E120" i="1"/>
  <c r="D120" i="1"/>
  <c r="N116" i="1"/>
  <c r="M116" i="1"/>
  <c r="L116" i="1"/>
  <c r="K116" i="1"/>
  <c r="J116" i="1"/>
  <c r="H116" i="1"/>
  <c r="G116" i="1"/>
  <c r="F116" i="1"/>
  <c r="E116" i="1"/>
  <c r="D116" i="1"/>
  <c r="N106" i="1"/>
  <c r="M106" i="1"/>
  <c r="L106" i="1"/>
  <c r="K106" i="1"/>
  <c r="J106" i="1"/>
  <c r="H106" i="1"/>
  <c r="G106" i="1"/>
  <c r="F106" i="1"/>
  <c r="E106" i="1"/>
  <c r="D106" i="1"/>
  <c r="F121" i="1" l="1"/>
  <c r="H121" i="1"/>
  <c r="K121" i="1"/>
  <c r="G121" i="1"/>
  <c r="E121" i="1"/>
  <c r="M121" i="1"/>
  <c r="D142" i="1"/>
  <c r="F142" i="1"/>
  <c r="H142" i="1"/>
  <c r="K142" i="1"/>
  <c r="M142" i="1"/>
  <c r="J121" i="1"/>
  <c r="L121" i="1"/>
  <c r="N121" i="1"/>
  <c r="E142" i="1"/>
  <c r="G142" i="1"/>
  <c r="J142" i="1"/>
  <c r="L142" i="1"/>
  <c r="N142" i="1"/>
  <c r="F99" i="1"/>
  <c r="G99" i="1"/>
  <c r="H99" i="1"/>
  <c r="M99" i="1"/>
  <c r="N99" i="1"/>
  <c r="J99" i="1"/>
  <c r="K99" i="1"/>
  <c r="L99" i="1"/>
  <c r="E99" i="1"/>
  <c r="D99" i="1"/>
  <c r="N95" i="1"/>
  <c r="M95" i="1"/>
  <c r="L95" i="1"/>
  <c r="K95" i="1"/>
  <c r="J95" i="1"/>
  <c r="H95" i="1"/>
  <c r="G95" i="1"/>
  <c r="F95" i="1"/>
  <c r="E95" i="1"/>
  <c r="D95" i="1"/>
  <c r="D100" i="1" l="1"/>
  <c r="M100" i="1"/>
  <c r="G100" i="1"/>
  <c r="J100" i="1"/>
  <c r="L100" i="1"/>
  <c r="E100" i="1"/>
  <c r="K100" i="1"/>
  <c r="N100" i="1"/>
  <c r="H100" i="1"/>
  <c r="F100" i="1"/>
  <c r="N76" i="1"/>
  <c r="M76" i="1"/>
  <c r="L76" i="1"/>
  <c r="K76" i="1"/>
  <c r="J76" i="1"/>
  <c r="H76" i="1"/>
  <c r="G76" i="1"/>
  <c r="F76" i="1"/>
  <c r="E76" i="1"/>
  <c r="D76" i="1"/>
  <c r="N72" i="1"/>
  <c r="M72" i="1"/>
  <c r="L72" i="1"/>
  <c r="K72" i="1"/>
  <c r="J72" i="1"/>
  <c r="H72" i="1"/>
  <c r="G72" i="1"/>
  <c r="F72" i="1"/>
  <c r="E72" i="1"/>
  <c r="D72" i="1"/>
  <c r="M77" i="1" l="1"/>
  <c r="G77" i="1"/>
  <c r="L77" i="1"/>
  <c r="D77" i="1"/>
  <c r="N77" i="1"/>
  <c r="K77" i="1"/>
  <c r="J77" i="1"/>
  <c r="H77" i="1"/>
  <c r="F77" i="1"/>
  <c r="E77" i="1"/>
  <c r="N53" i="1" l="1"/>
  <c r="M53" i="1"/>
  <c r="L53" i="1"/>
  <c r="K53" i="1"/>
  <c r="J53" i="1"/>
  <c r="H53" i="1"/>
  <c r="G53" i="1"/>
  <c r="F53" i="1"/>
  <c r="E53" i="1"/>
  <c r="D53" i="1"/>
  <c r="N49" i="1"/>
  <c r="M49" i="1"/>
  <c r="L49" i="1"/>
  <c r="K49" i="1"/>
  <c r="J49" i="1"/>
  <c r="H49" i="1"/>
  <c r="G49" i="1"/>
  <c r="F49" i="1"/>
  <c r="E49" i="1"/>
  <c r="D49" i="1"/>
  <c r="M30" i="1"/>
  <c r="M31" i="1" s="1"/>
  <c r="L30" i="1"/>
  <c r="L31" i="1" s="1"/>
  <c r="J30" i="1"/>
  <c r="J31" i="1" s="1"/>
  <c r="H30" i="1"/>
  <c r="H31" i="1" s="1"/>
  <c r="F54" i="1" l="1"/>
  <c r="F239" i="1" s="1"/>
  <c r="M54" i="1"/>
  <c r="M239" i="1" s="1"/>
  <c r="G54" i="1"/>
  <c r="G239" i="1" s="1"/>
  <c r="K31" i="1"/>
  <c r="D54" i="1"/>
  <c r="D239" i="1" s="1"/>
  <c r="H54" i="1"/>
  <c r="H239" i="1" s="1"/>
  <c r="K54" i="1"/>
  <c r="K239" i="1" s="1"/>
  <c r="E54" i="1"/>
  <c r="E239" i="1" s="1"/>
  <c r="J54" i="1"/>
  <c r="J239" i="1" s="1"/>
  <c r="L54" i="1"/>
  <c r="L239" i="1" s="1"/>
  <c r="N54" i="1"/>
  <c r="N31" i="1"/>
  <c r="N239" i="1" l="1"/>
</calcChain>
</file>

<file path=xl/sharedStrings.xml><?xml version="1.0" encoding="utf-8"?>
<sst xmlns="http://schemas.openxmlformats.org/spreadsheetml/2006/main" count="359" uniqueCount="174">
  <si>
    <t xml:space="preserve">для питания воспитанников дошкольных учреждений раннего и дошкольного возраста с 10,5 часовым пребыванием </t>
  </si>
  <si>
    <t>Ранний  (от 1 до3 лет)</t>
  </si>
  <si>
    <t>Дошкольный  (от 3 до 7 лет)</t>
  </si>
  <si>
    <t xml:space="preserve">№№  рецептур </t>
  </si>
  <si>
    <t>Наименование готовых блюд</t>
  </si>
  <si>
    <t>Выход</t>
  </si>
  <si>
    <t>(г,  мл)</t>
  </si>
  <si>
    <t>Пищевые вещества (г)</t>
  </si>
  <si>
    <t>Энергетическая ценность (ккал)</t>
  </si>
  <si>
    <t>Витамин С (мг)</t>
  </si>
  <si>
    <t>Б</t>
  </si>
  <si>
    <t>Ж</t>
  </si>
  <si>
    <t>У</t>
  </si>
  <si>
    <t xml:space="preserve">Завтрак </t>
  </si>
  <si>
    <t>Чай с сахаром</t>
  </si>
  <si>
    <t>150/7</t>
  </si>
  <si>
    <t>180/10</t>
  </si>
  <si>
    <t>ИТОГО:</t>
  </si>
  <si>
    <t xml:space="preserve">2-й  завтрак  </t>
  </si>
  <si>
    <t xml:space="preserve">Сок фруктовый </t>
  </si>
  <si>
    <t>(рекомендуемый)</t>
  </si>
  <si>
    <t>Обед</t>
  </si>
  <si>
    <t>Суп картофельный с горохом</t>
  </si>
  <si>
    <t>Компот из смеси сухофруктов</t>
  </si>
  <si>
    <t>Хлеб пшеничный</t>
  </si>
  <si>
    <t>Хлеб ржано-пшеничный</t>
  </si>
  <si>
    <t>Полдник</t>
  </si>
  <si>
    <t>Кофейный напиток</t>
  </si>
  <si>
    <t>ИТОГО</t>
  </si>
  <si>
    <t>ВСЕГО за 1 день:</t>
  </si>
  <si>
    <t>Завтрак</t>
  </si>
  <si>
    <t>130/5</t>
  </si>
  <si>
    <t>2-й  завтрак</t>
  </si>
  <si>
    <t>Фрукты свежие (яблоко, банан)</t>
  </si>
  <si>
    <t>Щи из свежей капусты с картофелем</t>
  </si>
  <si>
    <t>Рыба (минтай), тушенная в томате с овощами</t>
  </si>
  <si>
    <t>Пюре картофельное</t>
  </si>
  <si>
    <t>ВСЕГО: за 2 день</t>
  </si>
  <si>
    <t>Напиток из груши                       дички  (шиповника)</t>
  </si>
  <si>
    <t xml:space="preserve">Обед </t>
  </si>
  <si>
    <t>50/110</t>
  </si>
  <si>
    <t>Кисель из сока</t>
  </si>
  <si>
    <t>Какао с молоком</t>
  </si>
  <si>
    <t>Печенье</t>
  </si>
  <si>
    <t>ВСЕГО за 3 день:</t>
  </si>
  <si>
    <t>Борщ с капустой и картофелем</t>
  </si>
  <si>
    <t>50/50</t>
  </si>
  <si>
    <t>70/70</t>
  </si>
  <si>
    <t>Булочка домашняя</t>
  </si>
  <si>
    <t>ВСЕГО за 4 день:</t>
  </si>
  <si>
    <t xml:space="preserve"> </t>
  </si>
  <si>
    <t>ВСЕГО за 5 день:</t>
  </si>
  <si>
    <t>Икра кабачковая</t>
  </si>
  <si>
    <t>Жаркое по – домашнему (говядина)</t>
  </si>
  <si>
    <t>ВСЕГО за 6 день:</t>
  </si>
  <si>
    <t>Кисель из сока плодового</t>
  </si>
  <si>
    <t xml:space="preserve">Полдник </t>
  </si>
  <si>
    <t>ВСЕГО за 7 день:</t>
  </si>
  <si>
    <t>Кефир</t>
  </si>
  <si>
    <t>ВСЕГО за 8 день:</t>
  </si>
  <si>
    <t>Пирожок с повидлом</t>
  </si>
  <si>
    <t>ВСЕГО за 9 день:</t>
  </si>
  <si>
    <t>ВСЕГО за 10 день</t>
  </si>
  <si>
    <t>30/5/10</t>
  </si>
  <si>
    <t>Бутерброд с маслом и сыром</t>
  </si>
  <si>
    <t>(рекомендуемые)</t>
  </si>
  <si>
    <t>2,93</t>
  </si>
  <si>
    <t>261/229</t>
  </si>
  <si>
    <t>150/5</t>
  </si>
  <si>
    <t>70/130</t>
  </si>
  <si>
    <t>Макаронные изделия отварные</t>
  </si>
  <si>
    <t>Печенье( кондитерские изделия)</t>
  </si>
  <si>
    <t>Крендель сахарный</t>
  </si>
  <si>
    <t>50</t>
  </si>
  <si>
    <t>70</t>
  </si>
  <si>
    <t>110/5</t>
  </si>
  <si>
    <t>Печенье(кондитерские изделия)</t>
  </si>
  <si>
    <t>Сыр российский</t>
  </si>
  <si>
    <t>274/235</t>
  </si>
  <si>
    <t>436/437</t>
  </si>
  <si>
    <t>Суп картофельный с макаронными изделиями</t>
  </si>
  <si>
    <t>Свекла, тушенная в сметане</t>
  </si>
  <si>
    <t>180/5</t>
  </si>
  <si>
    <t xml:space="preserve">Хлеб пшеничный </t>
  </si>
  <si>
    <t>30</t>
  </si>
  <si>
    <t>50/30</t>
  </si>
  <si>
    <t>70/50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</si>
  <si>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</si>
  <si>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</si>
  <si>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</si>
  <si>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</si>
  <si>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</si>
  <si>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</si>
  <si>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</si>
  <si>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</si>
  <si>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</si>
  <si>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</si>
  <si>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</si>
  <si>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</si>
  <si>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</si>
  <si>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5 день  Пятница</t>
  </si>
  <si>
    <t>4 день Четверг</t>
  </si>
  <si>
    <t>3 день Среда</t>
  </si>
  <si>
    <t>2 день Вторник</t>
  </si>
  <si>
    <t>7 день Вторник</t>
  </si>
  <si>
    <t>8 день Среда</t>
  </si>
  <si>
    <t>9 день  Четверг</t>
  </si>
  <si>
    <t>10 день  Пятница</t>
  </si>
  <si>
    <t>УТВЕРЖДАЮ                              Начальник управления образования администрации Новоалесандровского муниципального округа</t>
  </si>
  <si>
    <t>Составлено на основании Сборника технических нормативов"Сборник рецептур а продукцию для питания детей в дошкольных общеобразовательных организациях". АвторыМогильный М.П., Зайцева Т.А.,Холодова Е.Н.,Щедпина Т.В., Саркисова В.И., Тимофеева Т.В.,Шалтумаев  Т.Ш.,,Харченко В.Ю.,Полещук Е.А. ,Писаренко О.Н.,Тинаева А.В.(ГОУ ВПО ПГТУ).</t>
  </si>
  <si>
    <t xml:space="preserve">Согласованно                                                    Начальник ТО Управления Роспотребнадзора по Ставропольскому краю в Изобильненском районе  </t>
  </si>
  <si>
    <t>__________________   Д.С. Соколов                                            "____"   __________________ 20____г.</t>
  </si>
  <si>
    <t>Суп картофельный с крупой (рисовая)</t>
  </si>
  <si>
    <t>Борщ со свежей  капустой и картофелем</t>
  </si>
  <si>
    <t>Фрикадельки говяжьи в соусе сметанно-томатном№373</t>
  </si>
  <si>
    <t>Пельмени с маслом сливочным</t>
  </si>
  <si>
    <t>Сыр российский(порциями)</t>
  </si>
  <si>
    <t>Шницель рыбный   (минтай) с маслом сливочным</t>
  </si>
  <si>
    <t>Составила технолог          ЯрцеваЛ.И.</t>
  </si>
  <si>
    <t>Птица, тушенная в соусе с овощами(соус сметанно-томатный№373)</t>
  </si>
  <si>
    <t>2-я неделя               6 день Понедельник</t>
  </si>
  <si>
    <t>Запеканка картофельная с печенью говяжьей или мясом(говядина)</t>
  </si>
  <si>
    <t>Омлет с зеленым горошком</t>
  </si>
  <si>
    <t>20</t>
  </si>
  <si>
    <t>Масло сливочное(порциями)</t>
  </si>
  <si>
    <t>10</t>
  </si>
  <si>
    <t>Овощи натуральные свежие</t>
  </si>
  <si>
    <t>Компот из свежих плодов(яблок)</t>
  </si>
  <si>
    <t>Каша вязкая молочная (рисовая)</t>
  </si>
  <si>
    <t>Чай с молоком</t>
  </si>
  <si>
    <t>Бутерброд с повидлом</t>
  </si>
  <si>
    <t>30/20</t>
  </si>
  <si>
    <t>40/30</t>
  </si>
  <si>
    <t>130/40</t>
  </si>
  <si>
    <t>150/50</t>
  </si>
  <si>
    <t>Запеканка рисовая с творогом с соусом яблочным№380</t>
  </si>
  <si>
    <t>Напиток из груши                       дички  (шиповника) рекомендуемый</t>
  </si>
  <si>
    <t>30/5/15</t>
  </si>
  <si>
    <t>Каша вязкая молочная (овсяная)</t>
  </si>
  <si>
    <t>Фрукты свежие (яблоко, банан) рекомендуемые</t>
  </si>
  <si>
    <t>Рис отварной</t>
  </si>
  <si>
    <t>Компот из свежих плодов(яблоки)</t>
  </si>
  <si>
    <t>Сок овощной(томатный,морковный)</t>
  </si>
  <si>
    <t>Каша из смеси круп с изюмом (вариант1)</t>
  </si>
  <si>
    <t>Ряженка</t>
  </si>
  <si>
    <t>Бутерброд с маслом и повидлом</t>
  </si>
  <si>
    <t>30/5/20</t>
  </si>
  <si>
    <t>Компот из свежих плодов</t>
  </si>
  <si>
    <t>Каша жидкая молочная пшеничная</t>
  </si>
  <si>
    <t>Суп картофельный с клецками(№128)</t>
  </si>
  <si>
    <t>Яйца вареные</t>
  </si>
  <si>
    <t>40/1</t>
  </si>
  <si>
    <t>Плов из птицы</t>
  </si>
  <si>
    <t>Каша вязкая молочная(манная)</t>
  </si>
  <si>
    <t>Картофель отварной</t>
  </si>
  <si>
    <t>Сок фруктовый</t>
  </si>
  <si>
    <t>Вареники с картофелем отварные(полуфабрикат промышленного производства)</t>
  </si>
  <si>
    <t>170/5</t>
  </si>
  <si>
    <t>Птица отварная с соусом сметанным №372</t>
  </si>
  <si>
    <t>Соус сметанный</t>
  </si>
  <si>
    <t>Среднее значение</t>
  </si>
  <si>
    <t>Эц ккал</t>
  </si>
  <si>
    <t xml:space="preserve"> С</t>
  </si>
  <si>
    <t>С</t>
  </si>
  <si>
    <t>Всего за 10 дней</t>
  </si>
  <si>
    <t>_____________________ Н.В. Бороденко                               "____"   _________________ 2024___г.</t>
  </si>
  <si>
    <t>1-я неделя    1 день  Понедельник</t>
  </si>
  <si>
    <t xml:space="preserve">на весенне- летний период 2024г..  Новоалександровского муниципального  округа </t>
  </si>
  <si>
    <t>50/3</t>
  </si>
  <si>
    <t>70/4</t>
  </si>
  <si>
    <t>Голубцы ленивые</t>
  </si>
  <si>
    <t>120/15</t>
  </si>
  <si>
    <t>150/30</t>
  </si>
  <si>
    <t>Примерное десятидневное меню  для питания воспитанников дошкольных учреждений раннего и дошкольного возраста с 10,5 часовым пребыванием на 2024 г(летне-осеннее)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</si>
</sst>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4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left" wrapText="1"/>
    </xf>
    <xf numFmtId="0" fontId="2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14" fillId="0" borderId="0" xfId="0" applyFont="1"/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top" wrapText="1"/>
    </xf>
    <xf numFmtId="0" fontId="2" fillId="0" borderId="9" xfId="0" applyFont="1" applyBorder="1" applyAlignment="1">
      <alignment horizontal="left" vertical="center" wrapText="1"/>
    </xf>
    <xf numFmtId="0" fontId="0" fillId="0" borderId="1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3" xfId="0" applyBorder="1" applyAlignment="1"/>
    <xf numFmtId="0" fontId="0" fillId="0" borderId="15" xfId="0" applyBorder="1" applyAlignment="1"/>
    <xf numFmtId="0" fontId="0" fillId="0" borderId="14" xfId="0" applyBorder="1" applyAlignment="1"/>
  </cellXfs>
  <cellStyles count="1">
    <cellStyle name="Обычный" xfId="0" builtinId="0"/>
  </cellStyles>
  <dxfs count="15"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45:M248" totalsRowShown="0" headerRowDxfId="14" dataDxfId="13">
  <autoFilter ref="A245:M248"/>
  <tableColumns count="13">
    <tableColumn id="1" name="Столбец1" dataDxfId="12"/>
    <tableColumn id="2" name="Столбец2" dataDxfId="11"/>
    <tableColumn id="3" name="Столбец3" dataDxfId="10"/>
    <tableColumn id="4" name="Столбец4" dataDxfId="9"/>
    <tableColumn id="5" name="Столбец5" dataDxfId="8"/>
    <tableColumn id="6" name="Столбец6" dataDxfId="7"/>
    <tableColumn id="7" name="Столбец7" dataDxfId="6"/>
    <tableColumn id="8" name="Столбец8" dataDxfId="5"/>
    <tableColumn id="9" name="Столбец9" dataDxfId="4"/>
    <tableColumn id="10" name="Столбец10" dataDxfId="3"/>
    <tableColumn id="11" name="Столбец11" dataDxfId="2"/>
    <tableColumn id="12" name="Столбец12" dataDxfId="1"/>
    <tableColumn id="13" name="Столбец1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2"/>
  <sheetViews>
    <sheetView tabSelected="1" topLeftCell="A232" zoomScaleNormal="100" workbookViewId="0">
      <selection activeCell="O5" sqref="O5"/>
    </sheetView>
  </sheetViews>
  <sheetFormatPr defaultRowHeight="15" x14ac:dyDescent="0.25"/>
  <cols>
    <col min="1" max="1" width="10" customWidth="1"/>
    <col min="2" max="2" width="40.5703125" customWidth="1"/>
    <col min="3" max="3" width="10" customWidth="1"/>
    <col min="4" max="5" width="8.7109375" customWidth="1"/>
    <col min="6" max="7" width="9.85546875" customWidth="1"/>
    <col min="8" max="8" width="10.140625" customWidth="1"/>
    <col min="9" max="9" width="9.42578125" customWidth="1"/>
    <col min="10" max="10" width="8.5703125" customWidth="1"/>
    <col min="11" max="11" width="10.5703125" customWidth="1"/>
    <col min="12" max="12" width="8.140625" customWidth="1"/>
    <col min="13" max="13" width="10.28515625" customWidth="1"/>
    <col min="14" max="14" width="8.85546875" customWidth="1"/>
  </cols>
  <sheetData>
    <row r="1" spans="1:14" ht="82.5" customHeight="1" x14ac:dyDescent="0.25">
      <c r="A1" s="71"/>
      <c r="B1" s="64" t="s">
        <v>110</v>
      </c>
      <c r="C1" s="51"/>
      <c r="D1" s="64"/>
      <c r="E1" s="64"/>
      <c r="F1" s="64"/>
      <c r="G1" s="64"/>
      <c r="H1" s="64"/>
      <c r="I1" s="64"/>
      <c r="J1" s="74"/>
      <c r="K1" s="121" t="s">
        <v>108</v>
      </c>
      <c r="L1" s="122"/>
      <c r="M1" s="122"/>
      <c r="N1" s="122"/>
    </row>
    <row r="2" spans="1:14" ht="62.25" customHeight="1" x14ac:dyDescent="0.25">
      <c r="A2" s="72"/>
      <c r="B2" s="73" t="s">
        <v>111</v>
      </c>
      <c r="C2" s="51"/>
      <c r="D2" s="51"/>
      <c r="E2" s="51"/>
      <c r="F2" s="51"/>
      <c r="G2" s="51"/>
      <c r="H2" s="51"/>
      <c r="I2" s="51"/>
      <c r="J2" s="75"/>
      <c r="K2" s="123" t="s">
        <v>165</v>
      </c>
      <c r="L2" s="93"/>
      <c r="M2" s="93"/>
      <c r="N2" s="93"/>
    </row>
    <row r="3" spans="1:14" ht="15.75" x14ac:dyDescent="0.25">
      <c r="A3" s="48" t="s">
        <v>0</v>
      </c>
      <c r="B3" s="125" t="s">
        <v>173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7"/>
    </row>
    <row r="4" spans="1:14" ht="16.5" thickBot="1" x14ac:dyDescent="0.3">
      <c r="A4" s="48" t="s">
        <v>167</v>
      </c>
      <c r="B4" s="12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/>
    </row>
    <row r="5" spans="1:14" ht="16.5" thickBot="1" x14ac:dyDescent="0.3">
      <c r="A5" s="1"/>
      <c r="B5" s="4"/>
      <c r="C5" s="111" t="s">
        <v>1</v>
      </c>
      <c r="D5" s="112"/>
      <c r="E5" s="112"/>
      <c r="F5" s="112"/>
      <c r="G5" s="112"/>
      <c r="H5" s="113"/>
      <c r="I5" s="111" t="s">
        <v>2</v>
      </c>
      <c r="J5" s="112"/>
      <c r="K5" s="112"/>
      <c r="L5" s="112"/>
      <c r="M5" s="112"/>
      <c r="N5" s="113"/>
    </row>
    <row r="6" spans="1:14" ht="44.25" customHeight="1" thickBot="1" x14ac:dyDescent="0.3">
      <c r="A6" s="95" t="s">
        <v>3</v>
      </c>
      <c r="B6" s="95" t="s">
        <v>4</v>
      </c>
      <c r="C6" s="2" t="s">
        <v>5</v>
      </c>
      <c r="D6" s="97" t="s">
        <v>7</v>
      </c>
      <c r="E6" s="98"/>
      <c r="F6" s="99"/>
      <c r="G6" s="95" t="s">
        <v>8</v>
      </c>
      <c r="H6" s="95" t="s">
        <v>9</v>
      </c>
      <c r="I6" s="2" t="s">
        <v>5</v>
      </c>
      <c r="J6" s="97" t="s">
        <v>7</v>
      </c>
      <c r="K6" s="98"/>
      <c r="L6" s="99"/>
      <c r="M6" s="95" t="s">
        <v>8</v>
      </c>
      <c r="N6" s="95" t="s">
        <v>9</v>
      </c>
    </row>
    <row r="7" spans="1:14" ht="15.75" thickBot="1" x14ac:dyDescent="0.3">
      <c r="A7" s="96"/>
      <c r="B7" s="96"/>
      <c r="C7" s="3" t="s">
        <v>6</v>
      </c>
      <c r="D7" s="4" t="s">
        <v>10</v>
      </c>
      <c r="E7" s="4" t="s">
        <v>11</v>
      </c>
      <c r="F7" s="4" t="s">
        <v>12</v>
      </c>
      <c r="G7" s="96"/>
      <c r="H7" s="96"/>
      <c r="I7" s="3" t="s">
        <v>6</v>
      </c>
      <c r="J7" s="4" t="s">
        <v>10</v>
      </c>
      <c r="K7" s="4" t="s">
        <v>11</v>
      </c>
      <c r="L7" s="4" t="s">
        <v>12</v>
      </c>
      <c r="M7" s="96"/>
      <c r="N7" s="96"/>
    </row>
    <row r="8" spans="1:14" ht="15.75" thickBot="1" x14ac:dyDescent="0.3">
      <c r="A8" s="102" t="s">
        <v>166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</row>
    <row r="9" spans="1:14" ht="15.75" thickBot="1" x14ac:dyDescent="0.3">
      <c r="A9" s="6"/>
      <c r="B9" s="7" t="s">
        <v>13</v>
      </c>
      <c r="C9" s="9"/>
      <c r="D9" s="3"/>
      <c r="E9" s="3"/>
      <c r="F9" s="3"/>
      <c r="G9" s="3"/>
      <c r="H9" s="3"/>
      <c r="I9" s="9"/>
      <c r="J9" s="3"/>
      <c r="K9" s="3"/>
      <c r="L9" s="3"/>
      <c r="M9" s="3"/>
      <c r="N9" s="3"/>
    </row>
    <row r="10" spans="1:14" ht="17.25" customHeight="1" thickBot="1" x14ac:dyDescent="0.3">
      <c r="A10" s="10">
        <v>233</v>
      </c>
      <c r="B10" s="11" t="s">
        <v>122</v>
      </c>
      <c r="C10" s="9" t="s">
        <v>75</v>
      </c>
      <c r="D10" s="3">
        <v>8.82</v>
      </c>
      <c r="E10" s="3">
        <v>10.92</v>
      </c>
      <c r="F10" s="3">
        <v>11.38</v>
      </c>
      <c r="G10" s="3">
        <v>182.65</v>
      </c>
      <c r="H10" s="3">
        <v>0.94</v>
      </c>
      <c r="I10" s="9" t="s">
        <v>31</v>
      </c>
      <c r="J10" s="3">
        <v>10.35</v>
      </c>
      <c r="K10" s="3">
        <v>12.82</v>
      </c>
      <c r="L10" s="3">
        <v>13.36</v>
      </c>
      <c r="M10" s="3">
        <v>214.42</v>
      </c>
      <c r="N10" s="3">
        <v>1.1000000000000001</v>
      </c>
    </row>
    <row r="11" spans="1:14" ht="16.5" customHeight="1" thickBot="1" x14ac:dyDescent="0.3">
      <c r="A11" s="10">
        <v>57</v>
      </c>
      <c r="B11" s="11" t="s">
        <v>52</v>
      </c>
      <c r="C11" s="9">
        <v>50</v>
      </c>
      <c r="D11" s="3">
        <v>0.6</v>
      </c>
      <c r="E11" s="3">
        <v>2.36</v>
      </c>
      <c r="F11" s="3">
        <v>3.85</v>
      </c>
      <c r="G11" s="3">
        <v>38.75</v>
      </c>
      <c r="H11" s="3">
        <v>3.75</v>
      </c>
      <c r="I11" s="9">
        <v>50</v>
      </c>
      <c r="J11" s="3">
        <v>0.6</v>
      </c>
      <c r="K11" s="3">
        <v>2.36</v>
      </c>
      <c r="L11" s="3">
        <v>3.85</v>
      </c>
      <c r="M11" s="3">
        <v>38.75</v>
      </c>
      <c r="N11" s="3">
        <v>3.75</v>
      </c>
    </row>
    <row r="12" spans="1:14" ht="16.5" customHeight="1" thickBot="1" x14ac:dyDescent="0.3">
      <c r="A12" s="12">
        <v>411</v>
      </c>
      <c r="B12" s="11" t="s">
        <v>14</v>
      </c>
      <c r="C12" s="9" t="s">
        <v>15</v>
      </c>
      <c r="D12" s="3">
        <v>0.04</v>
      </c>
      <c r="E12" s="3">
        <v>0.01</v>
      </c>
      <c r="F12" s="3">
        <v>6.99</v>
      </c>
      <c r="G12" s="3">
        <v>28</v>
      </c>
      <c r="H12" s="3">
        <v>0.02</v>
      </c>
      <c r="I12" s="9" t="s">
        <v>16</v>
      </c>
      <c r="J12" s="3">
        <v>0.06</v>
      </c>
      <c r="K12" s="3">
        <v>0.02</v>
      </c>
      <c r="L12" s="3">
        <v>9.99</v>
      </c>
      <c r="M12" s="3">
        <v>40</v>
      </c>
      <c r="N12" s="3">
        <v>0.03</v>
      </c>
    </row>
    <row r="13" spans="1:14" ht="16.5" customHeight="1" thickBot="1" x14ac:dyDescent="0.3">
      <c r="A13" s="12"/>
      <c r="B13" s="11" t="s">
        <v>24</v>
      </c>
      <c r="C13" s="30" t="s">
        <v>123</v>
      </c>
      <c r="D13" s="3">
        <v>1.58</v>
      </c>
      <c r="E13" s="3">
        <v>0.2</v>
      </c>
      <c r="F13" s="3">
        <v>9.66</v>
      </c>
      <c r="G13" s="3">
        <v>47.3</v>
      </c>
      <c r="H13" s="3">
        <v>0</v>
      </c>
      <c r="I13" s="9">
        <v>20</v>
      </c>
      <c r="J13" s="3">
        <v>1.58</v>
      </c>
      <c r="K13" s="3">
        <v>0.2</v>
      </c>
      <c r="L13" s="3">
        <v>9.66</v>
      </c>
      <c r="M13" s="3">
        <v>47.7</v>
      </c>
      <c r="N13" s="3">
        <v>0</v>
      </c>
    </row>
    <row r="14" spans="1:14" ht="16.5" customHeight="1" thickBot="1" x14ac:dyDescent="0.3">
      <c r="A14" s="63">
        <v>6</v>
      </c>
      <c r="B14" s="11" t="s">
        <v>124</v>
      </c>
      <c r="C14" s="30" t="s">
        <v>125</v>
      </c>
      <c r="D14" s="3">
        <v>0.08</v>
      </c>
      <c r="E14" s="3">
        <v>7.25</v>
      </c>
      <c r="F14" s="3">
        <v>0.13</v>
      </c>
      <c r="G14" s="3">
        <v>66</v>
      </c>
      <c r="H14" s="3">
        <v>0</v>
      </c>
      <c r="I14" s="9">
        <v>10</v>
      </c>
      <c r="J14" s="3">
        <v>0.08</v>
      </c>
      <c r="K14" s="3">
        <v>7.25</v>
      </c>
      <c r="L14" s="3">
        <v>0.13</v>
      </c>
      <c r="M14" s="3">
        <v>66</v>
      </c>
      <c r="N14" s="3">
        <v>0</v>
      </c>
    </row>
    <row r="15" spans="1:14" ht="15.75" thickBot="1" x14ac:dyDescent="0.3">
      <c r="A15" s="12"/>
      <c r="B15" s="11" t="s">
        <v>17</v>
      </c>
      <c r="C15" s="9">
        <v>352</v>
      </c>
      <c r="D15" s="9">
        <f>SUM(D10:D14)</f>
        <v>11.12</v>
      </c>
      <c r="E15" s="9">
        <f>SUM(E10:E14)</f>
        <v>20.74</v>
      </c>
      <c r="F15" s="9">
        <f>SUM(F10:F14)</f>
        <v>32.01</v>
      </c>
      <c r="G15" s="9">
        <f>SUM(G10:G14)</f>
        <v>362.7</v>
      </c>
      <c r="H15" s="9">
        <f>SUM(H10:H14)</f>
        <v>4.7099999999999991</v>
      </c>
      <c r="I15" s="9">
        <v>405</v>
      </c>
      <c r="J15" s="9">
        <f>SUM(J10:J14)</f>
        <v>12.67</v>
      </c>
      <c r="K15" s="9">
        <f>SUM(K10:K14)</f>
        <v>22.65</v>
      </c>
      <c r="L15" s="9">
        <f>SUM(L10:L14)</f>
        <v>36.99</v>
      </c>
      <c r="M15" s="9">
        <f>SUM(M10:M14)</f>
        <v>406.86999999999995</v>
      </c>
      <c r="N15" s="9">
        <f>SUM(N10:N14)</f>
        <v>4.88</v>
      </c>
    </row>
    <row r="16" spans="1:14" ht="16.5" customHeight="1" thickBot="1" x14ac:dyDescent="0.3">
      <c r="A16" s="12"/>
      <c r="B16" s="13" t="s">
        <v>18</v>
      </c>
      <c r="C16" s="9"/>
      <c r="D16" s="3"/>
      <c r="E16" s="3"/>
      <c r="F16" s="3"/>
      <c r="G16" s="3"/>
      <c r="H16" s="3"/>
      <c r="I16" s="9"/>
      <c r="J16" s="3"/>
      <c r="K16" s="3"/>
      <c r="L16" s="3"/>
      <c r="M16" s="3"/>
      <c r="N16" s="3"/>
    </row>
    <row r="17" spans="1:14" ht="17.25" customHeight="1" thickBot="1" x14ac:dyDescent="0.3">
      <c r="A17" s="12">
        <v>418</v>
      </c>
      <c r="B17" s="11" t="s">
        <v>19</v>
      </c>
      <c r="C17" s="9">
        <v>150</v>
      </c>
      <c r="D17" s="3">
        <v>0.75</v>
      </c>
      <c r="E17" s="3">
        <v>0</v>
      </c>
      <c r="F17" s="3">
        <v>15.15</v>
      </c>
      <c r="G17" s="3">
        <v>64</v>
      </c>
      <c r="H17" s="3">
        <v>3</v>
      </c>
      <c r="I17" s="9">
        <v>180</v>
      </c>
      <c r="J17" s="3">
        <v>0.9</v>
      </c>
      <c r="K17" s="3">
        <v>0</v>
      </c>
      <c r="L17" s="3">
        <v>18.18</v>
      </c>
      <c r="M17" s="3">
        <v>76</v>
      </c>
      <c r="N17" s="3">
        <v>3.6</v>
      </c>
    </row>
    <row r="18" spans="1:14" ht="18.75" customHeight="1" thickBot="1" x14ac:dyDescent="0.3">
      <c r="A18" s="12"/>
      <c r="B18" s="11" t="s">
        <v>20</v>
      </c>
      <c r="C18" s="9"/>
      <c r="D18" s="3"/>
      <c r="E18" s="3"/>
      <c r="F18" s="3"/>
      <c r="G18" s="3"/>
      <c r="H18" s="3"/>
      <c r="I18" s="9"/>
      <c r="J18" s="3"/>
      <c r="K18" s="3"/>
      <c r="L18" s="3"/>
      <c r="M18" s="3"/>
      <c r="N18" s="3"/>
    </row>
    <row r="19" spans="1:14" ht="18.75" customHeight="1" thickBot="1" x14ac:dyDescent="0.3">
      <c r="A19" s="12"/>
      <c r="B19" s="7" t="s">
        <v>21</v>
      </c>
      <c r="C19" s="9"/>
      <c r="D19" s="3"/>
      <c r="E19" s="3"/>
      <c r="F19" s="3"/>
      <c r="G19" s="3"/>
      <c r="H19" s="3"/>
      <c r="I19" s="9"/>
      <c r="J19" s="3"/>
      <c r="K19" s="3"/>
      <c r="L19" s="3"/>
      <c r="M19" s="3"/>
      <c r="N19" s="3"/>
    </row>
    <row r="20" spans="1:14" ht="18.75" customHeight="1" thickBot="1" x14ac:dyDescent="0.3">
      <c r="A20" s="66">
        <v>71</v>
      </c>
      <c r="B20" s="76" t="s">
        <v>126</v>
      </c>
      <c r="C20" s="9">
        <v>20</v>
      </c>
      <c r="D20" s="3">
        <v>0.14000000000000001</v>
      </c>
      <c r="E20" s="3">
        <v>0.02</v>
      </c>
      <c r="F20" s="3">
        <v>0.38</v>
      </c>
      <c r="G20" s="3">
        <v>2.4</v>
      </c>
      <c r="H20" s="3">
        <v>0.98</v>
      </c>
      <c r="I20" s="9">
        <v>30</v>
      </c>
      <c r="J20" s="3">
        <v>0.21</v>
      </c>
      <c r="K20" s="3">
        <v>0.03</v>
      </c>
      <c r="L20" s="3">
        <v>0.56999999999999995</v>
      </c>
      <c r="M20" s="3">
        <v>3.6</v>
      </c>
      <c r="N20" s="3">
        <v>1.47</v>
      </c>
    </row>
    <row r="21" spans="1:14" ht="18.75" customHeight="1" thickBot="1" x14ac:dyDescent="0.3">
      <c r="A21" s="12">
        <v>87</v>
      </c>
      <c r="B21" s="11" t="s">
        <v>22</v>
      </c>
      <c r="C21" s="9">
        <v>150</v>
      </c>
      <c r="D21" s="3">
        <v>3.29</v>
      </c>
      <c r="E21" s="3">
        <v>3.16</v>
      </c>
      <c r="F21" s="3">
        <v>9.92</v>
      </c>
      <c r="G21" s="3">
        <v>88.95</v>
      </c>
      <c r="H21" s="3">
        <v>3.49</v>
      </c>
      <c r="I21" s="9">
        <v>180</v>
      </c>
      <c r="J21" s="3">
        <v>3.95</v>
      </c>
      <c r="K21" s="3">
        <v>3.79</v>
      </c>
      <c r="L21" s="3">
        <v>11.9</v>
      </c>
      <c r="M21" s="3">
        <v>106.7</v>
      </c>
      <c r="N21" s="3">
        <v>4.1900000000000004</v>
      </c>
    </row>
    <row r="22" spans="1:14" ht="20.25" customHeight="1" thickBot="1" x14ac:dyDescent="0.3">
      <c r="A22" s="12">
        <v>315</v>
      </c>
      <c r="B22" s="11" t="s">
        <v>170</v>
      </c>
      <c r="C22" s="9" t="s">
        <v>171</v>
      </c>
      <c r="D22" s="3">
        <v>11.94</v>
      </c>
      <c r="E22" s="3">
        <v>7.66</v>
      </c>
      <c r="F22" s="3">
        <v>16.920000000000002</v>
      </c>
      <c r="G22" s="3">
        <v>184.5</v>
      </c>
      <c r="H22" s="3">
        <v>16.899999999999999</v>
      </c>
      <c r="I22" s="9" t="s">
        <v>172</v>
      </c>
      <c r="J22" s="3">
        <v>15.91</v>
      </c>
      <c r="K22" s="3">
        <v>10.220000000000001</v>
      </c>
      <c r="L22" s="3">
        <v>22.56</v>
      </c>
      <c r="M22" s="3">
        <v>246</v>
      </c>
      <c r="N22" s="3">
        <v>22.5</v>
      </c>
    </row>
    <row r="23" spans="1:14" ht="19.5" customHeight="1" thickBot="1" x14ac:dyDescent="0.3">
      <c r="A23" s="20">
        <v>390</v>
      </c>
      <c r="B23" s="11" t="s">
        <v>127</v>
      </c>
      <c r="C23" s="9">
        <v>150</v>
      </c>
      <c r="D23" s="3">
        <v>0.12</v>
      </c>
      <c r="E23" s="3">
        <v>0.12</v>
      </c>
      <c r="F23" s="3">
        <v>17.91</v>
      </c>
      <c r="G23" s="3">
        <v>73.2</v>
      </c>
      <c r="H23" s="3">
        <v>1.29</v>
      </c>
      <c r="I23" s="9">
        <v>180</v>
      </c>
      <c r="J23" s="3">
        <v>0.14000000000000001</v>
      </c>
      <c r="K23" s="3">
        <v>0.14000000000000001</v>
      </c>
      <c r="L23" s="3">
        <v>21.49</v>
      </c>
      <c r="M23" s="3">
        <v>87.84</v>
      </c>
      <c r="N23" s="3">
        <v>1.55</v>
      </c>
    </row>
    <row r="24" spans="1:14" ht="15.75" customHeight="1" thickBot="1" x14ac:dyDescent="0.3">
      <c r="A24" s="12"/>
      <c r="B24" s="11" t="s">
        <v>24</v>
      </c>
      <c r="C24" s="9">
        <v>20</v>
      </c>
      <c r="D24" s="3">
        <v>1.58</v>
      </c>
      <c r="E24" s="3">
        <v>0.2</v>
      </c>
      <c r="F24" s="3">
        <v>9.66</v>
      </c>
      <c r="G24" s="3">
        <v>47.3</v>
      </c>
      <c r="H24" s="3">
        <v>0</v>
      </c>
      <c r="I24" s="9">
        <v>20</v>
      </c>
      <c r="J24" s="3">
        <v>1.58</v>
      </c>
      <c r="K24" s="3">
        <v>0.2</v>
      </c>
      <c r="L24" s="3">
        <v>9.66</v>
      </c>
      <c r="M24" s="3">
        <v>47.3</v>
      </c>
      <c r="N24" s="3">
        <v>0</v>
      </c>
    </row>
    <row r="25" spans="1:14" ht="17.25" customHeight="1" thickBot="1" x14ac:dyDescent="0.3">
      <c r="A25" s="12"/>
      <c r="B25" s="11" t="s">
        <v>25</v>
      </c>
      <c r="C25" s="9">
        <v>20</v>
      </c>
      <c r="D25" s="3">
        <v>1.32</v>
      </c>
      <c r="E25" s="3">
        <v>0.24</v>
      </c>
      <c r="F25" s="3">
        <v>6.68</v>
      </c>
      <c r="G25" s="3">
        <v>34.700000000000003</v>
      </c>
      <c r="H25" s="3">
        <v>0</v>
      </c>
      <c r="I25" s="9">
        <v>40</v>
      </c>
      <c r="J25" s="3">
        <v>2.64</v>
      </c>
      <c r="K25" s="3">
        <v>0.48</v>
      </c>
      <c r="L25" s="3">
        <v>13.36</v>
      </c>
      <c r="M25" s="3">
        <v>69.3</v>
      </c>
      <c r="N25" s="3">
        <v>0</v>
      </c>
    </row>
    <row r="26" spans="1:14" ht="16.5" customHeight="1" thickBot="1" x14ac:dyDescent="0.3">
      <c r="A26" s="14"/>
      <c r="B26" s="11" t="s">
        <v>17</v>
      </c>
      <c r="C26" s="9"/>
      <c r="D26" s="9">
        <f>SUM(D20:D25)</f>
        <v>18.39</v>
      </c>
      <c r="E26" s="9">
        <f>SUM(E20:E25)</f>
        <v>11.399999999999999</v>
      </c>
      <c r="F26" s="9">
        <f>SUM(F20:F25)</f>
        <v>61.470000000000006</v>
      </c>
      <c r="G26" s="9">
        <f>SUM(G20:G25)</f>
        <v>431.05</v>
      </c>
      <c r="H26" s="9">
        <f>SUM(H20:H25)</f>
        <v>22.659999999999997</v>
      </c>
      <c r="I26" s="9"/>
      <c r="J26" s="9">
        <f>SUM(J20:J25)</f>
        <v>24.43</v>
      </c>
      <c r="K26" s="9">
        <f>SUM(K20:K25)</f>
        <v>14.860000000000001</v>
      </c>
      <c r="L26" s="9">
        <f>SUM(L20:L25)</f>
        <v>79.539999999999992</v>
      </c>
      <c r="M26" s="9">
        <f>SUM(M20:M25)</f>
        <v>560.74</v>
      </c>
      <c r="N26" s="9">
        <f>SUM(N20:N25)</f>
        <v>29.71</v>
      </c>
    </row>
    <row r="27" spans="1:14" ht="18" customHeight="1" thickBot="1" x14ac:dyDescent="0.3">
      <c r="A27" s="14"/>
      <c r="B27" s="7" t="s">
        <v>26</v>
      </c>
      <c r="C27" s="9"/>
      <c r="D27" s="3"/>
      <c r="E27" s="3"/>
      <c r="F27" s="3"/>
      <c r="G27" s="3"/>
      <c r="H27" s="3"/>
      <c r="I27" s="9"/>
      <c r="J27" s="3"/>
      <c r="K27" s="3"/>
      <c r="L27" s="3"/>
      <c r="M27" s="3"/>
      <c r="N27" s="3"/>
    </row>
    <row r="28" spans="1:14" ht="17.25" customHeight="1" thickBot="1" x14ac:dyDescent="0.3">
      <c r="A28" s="15">
        <v>414</v>
      </c>
      <c r="B28" s="16" t="s">
        <v>27</v>
      </c>
      <c r="C28" s="17">
        <v>150</v>
      </c>
      <c r="D28" s="18">
        <v>2.34</v>
      </c>
      <c r="E28" s="18">
        <v>2</v>
      </c>
      <c r="F28" s="18">
        <v>10.63</v>
      </c>
      <c r="G28" s="18">
        <v>70</v>
      </c>
      <c r="H28" s="18">
        <v>0.98</v>
      </c>
      <c r="I28" s="17">
        <v>180</v>
      </c>
      <c r="J28" s="18">
        <v>2.85</v>
      </c>
      <c r="K28" s="18">
        <v>2.41</v>
      </c>
      <c r="L28" s="18">
        <v>14.36</v>
      </c>
      <c r="M28" s="18">
        <v>91</v>
      </c>
      <c r="N28" s="18">
        <v>1.17</v>
      </c>
    </row>
    <row r="29" spans="1:14" ht="16.5" thickBot="1" x14ac:dyDescent="0.3">
      <c r="A29" s="29">
        <v>443</v>
      </c>
      <c r="B29" s="11" t="s">
        <v>72</v>
      </c>
      <c r="C29" s="30" t="s">
        <v>73</v>
      </c>
      <c r="D29" s="3">
        <v>3.54</v>
      </c>
      <c r="E29" s="3">
        <v>6.57</v>
      </c>
      <c r="F29" s="3">
        <v>27.87</v>
      </c>
      <c r="G29" s="3">
        <v>185</v>
      </c>
      <c r="H29" s="3">
        <v>0</v>
      </c>
      <c r="I29" s="30" t="s">
        <v>74</v>
      </c>
      <c r="J29" s="3">
        <v>5</v>
      </c>
      <c r="K29" s="3">
        <v>9.1999999999999993</v>
      </c>
      <c r="L29" s="3">
        <v>39</v>
      </c>
      <c r="M29" s="3">
        <v>259</v>
      </c>
      <c r="N29" s="3">
        <v>0</v>
      </c>
    </row>
    <row r="30" spans="1:14" ht="16.5" customHeight="1" thickBot="1" x14ac:dyDescent="0.3">
      <c r="A30" s="6"/>
      <c r="B30" s="11" t="s">
        <v>28</v>
      </c>
      <c r="C30" s="9"/>
      <c r="D30" s="9">
        <f>SUM(D28:D29)</f>
        <v>5.88</v>
      </c>
      <c r="E30" s="9">
        <f>SUM(E28:E29)</f>
        <v>8.57</v>
      </c>
      <c r="F30" s="9">
        <f>SUM(F28:F29)</f>
        <v>38.5</v>
      </c>
      <c r="G30" s="9">
        <f>SUM(G28:G29)</f>
        <v>255</v>
      </c>
      <c r="H30" s="9">
        <f>SUM(H28:H29)</f>
        <v>0.98</v>
      </c>
      <c r="I30" s="9"/>
      <c r="J30" s="9">
        <f>SUM(J28:J29)</f>
        <v>7.85</v>
      </c>
      <c r="K30" s="9">
        <f>SUM(K28:K29)</f>
        <v>11.61</v>
      </c>
      <c r="L30" s="9">
        <f>SUM(L28:L29)</f>
        <v>53.36</v>
      </c>
      <c r="M30" s="9">
        <f>SUM(M28:M29)</f>
        <v>350</v>
      </c>
      <c r="N30" s="9">
        <f>SUM(N28:N29)</f>
        <v>1.17</v>
      </c>
    </row>
    <row r="31" spans="1:14" ht="15.75" thickBot="1" x14ac:dyDescent="0.3">
      <c r="A31" s="6"/>
      <c r="B31" s="19" t="s">
        <v>29</v>
      </c>
      <c r="C31" s="9"/>
      <c r="D31" s="9">
        <f>SUM(D30,D26,D17,D15)</f>
        <v>36.14</v>
      </c>
      <c r="E31" s="9">
        <f>SUM(E30,E26,E17,E15)</f>
        <v>40.709999999999994</v>
      </c>
      <c r="F31" s="9">
        <f>SUM(F30,F26,F17,F15)</f>
        <v>147.13</v>
      </c>
      <c r="G31" s="9">
        <f>SUM(G30,G26,G17,G15)</f>
        <v>1112.75</v>
      </c>
      <c r="H31" s="9">
        <f>SUM(H30,H26,H17,H15)</f>
        <v>31.349999999999994</v>
      </c>
      <c r="I31" s="9"/>
      <c r="J31" s="9">
        <f>SUM(J30,J26,J17,J15)</f>
        <v>45.85</v>
      </c>
      <c r="K31" s="9">
        <f>SUM(K30,K26,K17,K15)</f>
        <v>49.12</v>
      </c>
      <c r="L31" s="9">
        <f>SUM(L30,L26,L17,L15)</f>
        <v>188.07</v>
      </c>
      <c r="M31" s="9">
        <f>SUM(M30,M26,M17,M15)</f>
        <v>1393.61</v>
      </c>
      <c r="N31" s="9">
        <f>SUM(N30,N26,N17,N15)</f>
        <v>39.360000000000007</v>
      </c>
    </row>
    <row r="32" spans="1:14" ht="16.5" thickBot="1" x14ac:dyDescent="0.3">
      <c r="A32" s="105" t="s">
        <v>103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7"/>
    </row>
    <row r="33" spans="1:14" ht="16.5" thickBot="1" x14ac:dyDescent="0.3">
      <c r="A33" s="15"/>
      <c r="B33" s="22" t="s">
        <v>30</v>
      </c>
      <c r="C33" s="17"/>
      <c r="D33" s="18"/>
      <c r="E33" s="18"/>
      <c r="F33" s="18"/>
      <c r="G33" s="18"/>
      <c r="H33" s="18"/>
      <c r="I33" s="17"/>
      <c r="J33" s="18"/>
      <c r="K33" s="18"/>
      <c r="L33" s="18"/>
      <c r="M33" s="18"/>
      <c r="N33" s="18"/>
    </row>
    <row r="34" spans="1:14" ht="18.75" customHeight="1" thickBot="1" x14ac:dyDescent="0.3">
      <c r="A34" s="15">
        <v>182</v>
      </c>
      <c r="B34" s="16" t="s">
        <v>128</v>
      </c>
      <c r="C34" s="17" t="s">
        <v>68</v>
      </c>
      <c r="D34" s="18">
        <v>2.3199999999999998</v>
      </c>
      <c r="E34" s="18">
        <v>3.96</v>
      </c>
      <c r="F34" s="18">
        <v>24.08</v>
      </c>
      <c r="G34" s="18">
        <v>141</v>
      </c>
      <c r="H34" s="18">
        <v>0</v>
      </c>
      <c r="I34" s="17" t="s">
        <v>82</v>
      </c>
      <c r="J34" s="18">
        <v>2.77</v>
      </c>
      <c r="K34" s="18">
        <v>4.7300000000000004</v>
      </c>
      <c r="L34" s="18">
        <v>28.74</v>
      </c>
      <c r="M34" s="18">
        <v>168.3</v>
      </c>
      <c r="N34" s="18">
        <v>0</v>
      </c>
    </row>
    <row r="35" spans="1:14" ht="16.5" thickBot="1" x14ac:dyDescent="0.3">
      <c r="A35" s="15">
        <v>413</v>
      </c>
      <c r="B35" s="16" t="s">
        <v>129</v>
      </c>
      <c r="C35" s="17">
        <v>150</v>
      </c>
      <c r="D35" s="18">
        <v>2.65</v>
      </c>
      <c r="E35" s="18">
        <v>2.33</v>
      </c>
      <c r="F35" s="18">
        <v>11.31</v>
      </c>
      <c r="G35" s="18">
        <v>77</v>
      </c>
      <c r="H35" s="18">
        <v>1.19</v>
      </c>
      <c r="I35" s="17">
        <v>180</v>
      </c>
      <c r="J35" s="18">
        <v>2.67</v>
      </c>
      <c r="K35" s="18">
        <v>2.34</v>
      </c>
      <c r="L35" s="18">
        <v>14.31</v>
      </c>
      <c r="M35" s="18">
        <v>89</v>
      </c>
      <c r="N35" s="18">
        <v>1.2</v>
      </c>
    </row>
    <row r="36" spans="1:14" ht="16.5" thickBot="1" x14ac:dyDescent="0.3">
      <c r="A36" s="15"/>
      <c r="B36" s="16" t="s">
        <v>83</v>
      </c>
      <c r="C36" s="32" t="s">
        <v>84</v>
      </c>
      <c r="D36" s="18">
        <v>2.37</v>
      </c>
      <c r="E36" s="18">
        <v>0.3</v>
      </c>
      <c r="F36" s="18">
        <v>14.49</v>
      </c>
      <c r="G36" s="18">
        <v>71</v>
      </c>
      <c r="H36" s="18">
        <v>0</v>
      </c>
      <c r="I36" s="32" t="s">
        <v>84</v>
      </c>
      <c r="J36" s="18">
        <v>2.37</v>
      </c>
      <c r="K36" s="18">
        <v>0.3</v>
      </c>
      <c r="L36" s="18">
        <v>14.49</v>
      </c>
      <c r="M36" s="18">
        <v>71</v>
      </c>
      <c r="N36" s="18">
        <v>0</v>
      </c>
    </row>
    <row r="37" spans="1:14" ht="16.5" thickBot="1" x14ac:dyDescent="0.3">
      <c r="A37" s="65">
        <v>6</v>
      </c>
      <c r="B37" s="16" t="s">
        <v>124</v>
      </c>
      <c r="C37" s="32" t="s">
        <v>125</v>
      </c>
      <c r="D37" s="18">
        <v>0.08</v>
      </c>
      <c r="E37" s="18">
        <v>7.25</v>
      </c>
      <c r="F37" s="18">
        <v>0.13</v>
      </c>
      <c r="G37" s="18">
        <v>66</v>
      </c>
      <c r="H37" s="18">
        <v>0</v>
      </c>
      <c r="I37" s="32" t="s">
        <v>125</v>
      </c>
      <c r="J37" s="18">
        <v>0.08</v>
      </c>
      <c r="K37" s="18">
        <v>7.25</v>
      </c>
      <c r="L37" s="18">
        <v>0.13</v>
      </c>
      <c r="M37" s="18">
        <v>66</v>
      </c>
      <c r="N37" s="18">
        <v>0</v>
      </c>
    </row>
    <row r="38" spans="1:14" ht="16.5" thickBot="1" x14ac:dyDescent="0.3">
      <c r="A38" s="15"/>
      <c r="B38" s="16" t="s">
        <v>17</v>
      </c>
      <c r="C38" s="17">
        <v>345</v>
      </c>
      <c r="D38" s="17">
        <f>SUM(D34:D37)</f>
        <v>7.42</v>
      </c>
      <c r="E38" s="17">
        <f>SUM(E34:E37)</f>
        <v>13.84</v>
      </c>
      <c r="F38" s="17">
        <f>SUM(F34:F37)</f>
        <v>50.010000000000005</v>
      </c>
      <c r="G38" s="17">
        <f>SUM(G34:G37)</f>
        <v>355</v>
      </c>
      <c r="H38" s="17">
        <f>SUM(H34:H37)</f>
        <v>1.19</v>
      </c>
      <c r="I38" s="17">
        <v>405</v>
      </c>
      <c r="J38" s="17">
        <f>SUM(J34:J37)</f>
        <v>7.89</v>
      </c>
      <c r="K38" s="17">
        <f>SUM(K34:K37)</f>
        <v>14.620000000000001</v>
      </c>
      <c r="L38" s="17">
        <f>SUM(L34:L37)</f>
        <v>57.67</v>
      </c>
      <c r="M38" s="17">
        <f>SUM(M34:M37)</f>
        <v>394.3</v>
      </c>
      <c r="N38" s="17">
        <f>SUM(N34:N37)</f>
        <v>1.2</v>
      </c>
    </row>
    <row r="39" spans="1:14" ht="16.5" thickBot="1" x14ac:dyDescent="0.3">
      <c r="A39" s="15"/>
      <c r="B39" s="22" t="s">
        <v>32</v>
      </c>
      <c r="C39" s="17"/>
      <c r="D39" s="18"/>
      <c r="E39" s="18"/>
      <c r="F39" s="18"/>
      <c r="G39" s="18"/>
      <c r="H39" s="18"/>
      <c r="I39" s="17"/>
      <c r="J39" s="18"/>
      <c r="K39" s="18"/>
      <c r="L39" s="18"/>
      <c r="M39" s="18"/>
      <c r="N39" s="18"/>
    </row>
    <row r="40" spans="1:14" ht="16.5" thickBot="1" x14ac:dyDescent="0.3">
      <c r="A40" s="15">
        <v>386</v>
      </c>
      <c r="B40" s="16" t="s">
        <v>33</v>
      </c>
      <c r="C40" s="17">
        <v>95</v>
      </c>
      <c r="D40" s="18">
        <v>0.38</v>
      </c>
      <c r="E40" s="18">
        <v>0.38</v>
      </c>
      <c r="F40" s="18">
        <v>9.31</v>
      </c>
      <c r="G40" s="18">
        <v>44.65</v>
      </c>
      <c r="H40" s="18">
        <v>9.5</v>
      </c>
      <c r="I40" s="17">
        <v>100</v>
      </c>
      <c r="J40" s="18">
        <v>0.4</v>
      </c>
      <c r="K40" s="18">
        <v>0.4</v>
      </c>
      <c r="L40" s="18">
        <v>9.8000000000000007</v>
      </c>
      <c r="M40" s="18">
        <v>47</v>
      </c>
      <c r="N40" s="18">
        <v>10</v>
      </c>
    </row>
    <row r="41" spans="1:14" ht="16.5" thickBot="1" x14ac:dyDescent="0.3">
      <c r="A41" s="15"/>
      <c r="B41" s="16" t="s">
        <v>65</v>
      </c>
      <c r="C41" s="17"/>
      <c r="D41" s="18"/>
      <c r="E41" s="18"/>
      <c r="F41" s="18"/>
      <c r="G41" s="18"/>
      <c r="H41" s="18"/>
      <c r="I41" s="17"/>
      <c r="J41" s="18"/>
      <c r="K41" s="18"/>
      <c r="L41" s="18"/>
      <c r="M41" s="18"/>
      <c r="N41" s="18"/>
    </row>
    <row r="42" spans="1:14" ht="16.5" thickBot="1" x14ac:dyDescent="0.3">
      <c r="A42" s="15"/>
      <c r="B42" s="22" t="s">
        <v>21</v>
      </c>
      <c r="C42" s="17"/>
      <c r="D42" s="18"/>
      <c r="E42" s="18"/>
      <c r="F42" s="18"/>
      <c r="G42" s="18"/>
      <c r="H42" s="18"/>
      <c r="I42" s="17"/>
      <c r="J42" s="18"/>
      <c r="K42" s="18"/>
      <c r="L42" s="18"/>
      <c r="M42" s="18"/>
      <c r="N42" s="18"/>
    </row>
    <row r="43" spans="1:14" ht="18.75" customHeight="1" thickBot="1" x14ac:dyDescent="0.3">
      <c r="A43" s="15">
        <v>73</v>
      </c>
      <c r="B43" s="16" t="s">
        <v>34</v>
      </c>
      <c r="C43" s="17">
        <v>150</v>
      </c>
      <c r="D43" s="18">
        <v>1.04</v>
      </c>
      <c r="E43" s="33" t="s">
        <v>66</v>
      </c>
      <c r="F43" s="18">
        <v>5.09</v>
      </c>
      <c r="G43" s="18">
        <v>50.85</v>
      </c>
      <c r="H43" s="18">
        <v>11.08</v>
      </c>
      <c r="I43" s="17">
        <v>180</v>
      </c>
      <c r="J43" s="18">
        <v>1.25</v>
      </c>
      <c r="K43" s="18">
        <v>3.52</v>
      </c>
      <c r="L43" s="18">
        <v>6.1</v>
      </c>
      <c r="M43" s="18">
        <v>61</v>
      </c>
      <c r="N43" s="18">
        <v>13.3</v>
      </c>
    </row>
    <row r="44" spans="1:14" ht="32.25" thickBot="1" x14ac:dyDescent="0.3">
      <c r="A44" s="15" t="s">
        <v>67</v>
      </c>
      <c r="B44" s="52" t="s">
        <v>35</v>
      </c>
      <c r="C44" s="17" t="s">
        <v>46</v>
      </c>
      <c r="D44" s="18">
        <v>9.75</v>
      </c>
      <c r="E44" s="18">
        <v>4.95</v>
      </c>
      <c r="F44" s="18">
        <v>3.8</v>
      </c>
      <c r="G44" s="18">
        <v>105</v>
      </c>
      <c r="H44" s="18">
        <v>3.73</v>
      </c>
      <c r="I44" s="17" t="s">
        <v>47</v>
      </c>
      <c r="J44" s="18">
        <v>13.65</v>
      </c>
      <c r="K44" s="18">
        <v>6.93</v>
      </c>
      <c r="L44" s="18">
        <v>5.32</v>
      </c>
      <c r="M44" s="18">
        <v>147</v>
      </c>
      <c r="N44" s="18">
        <v>4.72</v>
      </c>
    </row>
    <row r="45" spans="1:14" ht="16.5" thickBot="1" x14ac:dyDescent="0.3">
      <c r="A45" s="15">
        <v>339</v>
      </c>
      <c r="B45" s="16" t="s">
        <v>36</v>
      </c>
      <c r="C45" s="17">
        <v>110</v>
      </c>
      <c r="D45" s="18">
        <v>2.25</v>
      </c>
      <c r="E45" s="18">
        <v>3.52</v>
      </c>
      <c r="F45" s="18">
        <v>14.98</v>
      </c>
      <c r="G45" s="18">
        <v>100.65</v>
      </c>
      <c r="H45" s="18">
        <v>13.31</v>
      </c>
      <c r="I45" s="17">
        <v>130</v>
      </c>
      <c r="J45" s="18">
        <v>2.65</v>
      </c>
      <c r="K45" s="18">
        <v>4.16</v>
      </c>
      <c r="L45" s="18">
        <v>17.71</v>
      </c>
      <c r="M45" s="18">
        <v>118.9</v>
      </c>
      <c r="N45" s="18">
        <v>15.74</v>
      </c>
    </row>
    <row r="46" spans="1:14" ht="16.5" thickBot="1" x14ac:dyDescent="0.3">
      <c r="A46" s="15">
        <v>394</v>
      </c>
      <c r="B46" s="16" t="s">
        <v>23</v>
      </c>
      <c r="C46" s="17">
        <v>150</v>
      </c>
      <c r="D46" s="18">
        <v>0.33</v>
      </c>
      <c r="E46" s="18">
        <v>1.4999999999999999E-2</v>
      </c>
      <c r="F46" s="18">
        <v>20.83</v>
      </c>
      <c r="G46" s="18">
        <v>84.75</v>
      </c>
      <c r="H46" s="18">
        <v>0.3</v>
      </c>
      <c r="I46" s="17">
        <v>180</v>
      </c>
      <c r="J46" s="18">
        <v>0.4</v>
      </c>
      <c r="K46" s="18">
        <v>1.7999999999999999E-2</v>
      </c>
      <c r="L46" s="18">
        <v>25</v>
      </c>
      <c r="M46" s="18">
        <v>101.7</v>
      </c>
      <c r="N46" s="18">
        <v>0.36</v>
      </c>
    </row>
    <row r="47" spans="1:14" ht="16.5" thickBot="1" x14ac:dyDescent="0.3">
      <c r="A47" s="15"/>
      <c r="B47" s="16" t="s">
        <v>24</v>
      </c>
      <c r="C47" s="17">
        <v>20</v>
      </c>
      <c r="D47" s="18">
        <v>1.58</v>
      </c>
      <c r="E47" s="18">
        <v>0.2</v>
      </c>
      <c r="F47" s="18">
        <v>9.66</v>
      </c>
      <c r="G47" s="18">
        <v>47.3</v>
      </c>
      <c r="H47" s="18">
        <v>0</v>
      </c>
      <c r="I47" s="17">
        <v>20</v>
      </c>
      <c r="J47" s="18">
        <v>1.58</v>
      </c>
      <c r="K47" s="18">
        <v>0.2</v>
      </c>
      <c r="L47" s="18">
        <v>9.66</v>
      </c>
      <c r="M47" s="18">
        <v>47.3</v>
      </c>
      <c r="N47" s="18">
        <v>0</v>
      </c>
    </row>
    <row r="48" spans="1:14" ht="16.5" thickBot="1" x14ac:dyDescent="0.3">
      <c r="A48" s="15"/>
      <c r="B48" s="16" t="s">
        <v>25</v>
      </c>
      <c r="C48" s="17">
        <v>20</v>
      </c>
      <c r="D48" s="18">
        <v>1.32</v>
      </c>
      <c r="E48" s="18">
        <v>0.24</v>
      </c>
      <c r="F48" s="18">
        <v>6.68</v>
      </c>
      <c r="G48" s="18">
        <v>34.67</v>
      </c>
      <c r="H48" s="18">
        <v>0</v>
      </c>
      <c r="I48" s="17">
        <v>40</v>
      </c>
      <c r="J48" s="18">
        <v>2.64</v>
      </c>
      <c r="K48" s="18">
        <v>0.48</v>
      </c>
      <c r="L48" s="18">
        <v>13.6</v>
      </c>
      <c r="M48" s="18">
        <v>69.3</v>
      </c>
      <c r="N48" s="18">
        <v>0</v>
      </c>
    </row>
    <row r="49" spans="1:15" ht="16.5" thickBot="1" x14ac:dyDescent="0.3">
      <c r="A49" s="15"/>
      <c r="B49" s="16" t="s">
        <v>17</v>
      </c>
      <c r="C49" s="17"/>
      <c r="D49" s="17">
        <f>SUM(D43:D48)</f>
        <v>16.27</v>
      </c>
      <c r="E49" s="32">
        <f>SUM(E43:E48)</f>
        <v>8.9250000000000007</v>
      </c>
      <c r="F49" s="17">
        <f>SUM(F43:F48)</f>
        <v>61.04</v>
      </c>
      <c r="G49" s="17">
        <f>SUM(G43:G48)</f>
        <v>423.22</v>
      </c>
      <c r="H49" s="17">
        <f>SUM(H43:H48)</f>
        <v>28.42</v>
      </c>
      <c r="I49" s="24"/>
      <c r="J49" s="17">
        <f>SUM(J43:J48)</f>
        <v>22.17</v>
      </c>
      <c r="K49" s="17">
        <f>SUM(K43:K48)</f>
        <v>15.308</v>
      </c>
      <c r="L49" s="17">
        <f>SUM(L43:L48)</f>
        <v>77.39</v>
      </c>
      <c r="M49" s="17">
        <f>SUM(M43:M48)</f>
        <v>545.19999999999993</v>
      </c>
      <c r="N49" s="17">
        <f>SUM(N43:N48)</f>
        <v>34.119999999999997</v>
      </c>
    </row>
    <row r="50" spans="1:15" ht="16.5" thickBot="1" x14ac:dyDescent="0.3">
      <c r="A50" s="15"/>
      <c r="B50" s="22" t="s">
        <v>26</v>
      </c>
      <c r="C50" s="17"/>
      <c r="D50" s="18"/>
      <c r="E50" s="18"/>
      <c r="F50" s="18"/>
      <c r="G50" s="18"/>
      <c r="H50" s="18"/>
      <c r="I50" s="17"/>
      <c r="J50" s="18"/>
      <c r="K50" s="18"/>
      <c r="L50" s="18"/>
      <c r="M50" s="18"/>
      <c r="N50" s="18"/>
    </row>
    <row r="51" spans="1:15" ht="16.5" thickBot="1" x14ac:dyDescent="0.3">
      <c r="A51" s="15">
        <v>420</v>
      </c>
      <c r="B51" s="16" t="s">
        <v>58</v>
      </c>
      <c r="C51" s="17">
        <v>150</v>
      </c>
      <c r="D51" s="18">
        <v>4.3499999999999996</v>
      </c>
      <c r="E51" s="18">
        <v>3.75</v>
      </c>
      <c r="F51" s="18">
        <v>6</v>
      </c>
      <c r="G51" s="18">
        <v>75</v>
      </c>
      <c r="H51" s="18">
        <v>1.05</v>
      </c>
      <c r="I51" s="17">
        <v>180</v>
      </c>
      <c r="J51" s="18">
        <v>5.22</v>
      </c>
      <c r="K51" s="18">
        <v>4.5</v>
      </c>
      <c r="L51" s="18">
        <v>7.2</v>
      </c>
      <c r="M51" s="18">
        <v>90</v>
      </c>
      <c r="N51" s="18">
        <v>1.26</v>
      </c>
    </row>
    <row r="52" spans="1:15" ht="16.5" thickBot="1" x14ac:dyDescent="0.3">
      <c r="A52" s="15">
        <v>2</v>
      </c>
      <c r="B52" s="16" t="s">
        <v>130</v>
      </c>
      <c r="C52" s="17" t="s">
        <v>131</v>
      </c>
      <c r="D52" s="18">
        <v>2.2599999999999998</v>
      </c>
      <c r="E52" s="18">
        <v>3.57</v>
      </c>
      <c r="F52" s="18">
        <v>25.05</v>
      </c>
      <c r="G52" s="18">
        <v>141.82</v>
      </c>
      <c r="H52" s="18">
        <v>0.09</v>
      </c>
      <c r="I52" s="17" t="s">
        <v>132</v>
      </c>
      <c r="J52" s="18">
        <v>3.16</v>
      </c>
      <c r="K52" s="18">
        <v>5</v>
      </c>
      <c r="L52" s="18">
        <v>35.07</v>
      </c>
      <c r="M52" s="18">
        <v>198.55</v>
      </c>
      <c r="N52" s="18">
        <v>0.13</v>
      </c>
    </row>
    <row r="53" spans="1:15" ht="16.5" thickBot="1" x14ac:dyDescent="0.3">
      <c r="A53" s="15"/>
      <c r="B53" s="16" t="s">
        <v>17</v>
      </c>
      <c r="C53" s="17"/>
      <c r="D53" s="17">
        <f>SUM(D51:D52)</f>
        <v>6.6099999999999994</v>
      </c>
      <c r="E53" s="17">
        <f>SUM(E51:E52)</f>
        <v>7.32</v>
      </c>
      <c r="F53" s="17">
        <f>SUM(F51:F52)</f>
        <v>31.05</v>
      </c>
      <c r="G53" s="17">
        <f>SUM(G51:G52)</f>
        <v>216.82</v>
      </c>
      <c r="H53" s="17">
        <f>SUM(H51:H52)</f>
        <v>1.1400000000000001</v>
      </c>
      <c r="I53" s="17"/>
      <c r="J53" s="17">
        <f>SUM(J51:J52)</f>
        <v>8.379999999999999</v>
      </c>
      <c r="K53" s="17">
        <f>SUM(K51:K52)</f>
        <v>9.5</v>
      </c>
      <c r="L53" s="17">
        <f>SUM(L51:L52)</f>
        <v>42.27</v>
      </c>
      <c r="M53" s="17">
        <f>SUM(M51:M52)</f>
        <v>288.55</v>
      </c>
      <c r="N53" s="17">
        <f>SUM(N51:N52)</f>
        <v>1.3900000000000001</v>
      </c>
    </row>
    <row r="54" spans="1:15" ht="16.5" thickBot="1" x14ac:dyDescent="0.3">
      <c r="A54" s="15"/>
      <c r="B54" s="17" t="s">
        <v>37</v>
      </c>
      <c r="C54" s="17"/>
      <c r="D54" s="17">
        <f>SUM(D53,D49,D40,D38)</f>
        <v>30.68</v>
      </c>
      <c r="E54" s="32">
        <f>SUM(E53,E49,E40,E38)</f>
        <v>30.465</v>
      </c>
      <c r="F54" s="17">
        <f>SUM(F53,F49,F40,F38)</f>
        <v>151.41000000000003</v>
      </c>
      <c r="G54" s="17">
        <f>SUM(G53,G49,G40,G38)</f>
        <v>1039.69</v>
      </c>
      <c r="H54" s="17">
        <f>SUM(H53,H49,H40,H38)</f>
        <v>40.25</v>
      </c>
      <c r="I54" s="17"/>
      <c r="J54" s="17">
        <f>SUM(J53,J49,J40,J38)</f>
        <v>38.839999999999996</v>
      </c>
      <c r="K54" s="17">
        <f>SUM(K53,K49,K40,K38)</f>
        <v>39.828000000000003</v>
      </c>
      <c r="L54" s="17">
        <f>SUM(L53,L49,L40,L38)</f>
        <v>187.13</v>
      </c>
      <c r="M54" s="17">
        <f>SUM(M53,M49,M40,M38)</f>
        <v>1275.05</v>
      </c>
      <c r="N54" s="17">
        <f>SUM(N53,N49,N40,N38)</f>
        <v>46.71</v>
      </c>
    </row>
    <row r="55" spans="1:15" ht="19.5" thickBot="1" x14ac:dyDescent="0.3">
      <c r="A55" s="114" t="s">
        <v>102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6"/>
    </row>
    <row r="56" spans="1:15" ht="15.75" customHeight="1" thickBot="1" x14ac:dyDescent="0.3">
      <c r="A56" s="5"/>
      <c r="B56" s="25" t="s">
        <v>30</v>
      </c>
      <c r="C56" s="53"/>
      <c r="D56" s="18"/>
      <c r="E56" s="18"/>
      <c r="F56" s="18"/>
      <c r="G56" s="18"/>
      <c r="H56" s="18"/>
      <c r="I56" s="53"/>
      <c r="J56" s="18"/>
      <c r="K56" s="18"/>
      <c r="L56" s="18"/>
      <c r="M56" s="16"/>
      <c r="N56" s="16"/>
      <c r="O56" s="58"/>
    </row>
    <row r="57" spans="1:15" ht="33" customHeight="1" thickBot="1" x14ac:dyDescent="0.3">
      <c r="A57" s="31">
        <v>203</v>
      </c>
      <c r="B57" s="77" t="s">
        <v>135</v>
      </c>
      <c r="C57" s="53" t="s">
        <v>133</v>
      </c>
      <c r="D57" s="18">
        <v>10.31</v>
      </c>
      <c r="E57" s="18">
        <v>8.4700000000000006</v>
      </c>
      <c r="F57" s="18">
        <v>56.51</v>
      </c>
      <c r="G57" s="18">
        <v>343.4</v>
      </c>
      <c r="H57" s="18">
        <v>0.09</v>
      </c>
      <c r="I57" s="53" t="s">
        <v>134</v>
      </c>
      <c r="J57" s="18">
        <v>12.13</v>
      </c>
      <c r="K57" s="18">
        <v>9.9600000000000009</v>
      </c>
      <c r="L57" s="18">
        <v>66.48</v>
      </c>
      <c r="M57" s="18">
        <v>404</v>
      </c>
      <c r="N57" s="18">
        <v>0.1</v>
      </c>
      <c r="O57" s="58"/>
    </row>
    <row r="58" spans="1:15" ht="17.25" customHeight="1" thickBot="1" x14ac:dyDescent="0.3">
      <c r="A58" s="5">
        <v>411</v>
      </c>
      <c r="B58" s="16" t="s">
        <v>14</v>
      </c>
      <c r="C58" s="53" t="s">
        <v>15</v>
      </c>
      <c r="D58" s="18">
        <v>0.04</v>
      </c>
      <c r="E58" s="18">
        <v>0.01</v>
      </c>
      <c r="F58" s="18">
        <v>6.99</v>
      </c>
      <c r="G58" s="18">
        <v>28</v>
      </c>
      <c r="H58" s="18">
        <v>0.02</v>
      </c>
      <c r="I58" s="53" t="s">
        <v>16</v>
      </c>
      <c r="J58" s="18">
        <v>0.06</v>
      </c>
      <c r="K58" s="18">
        <v>0.02</v>
      </c>
      <c r="L58" s="18">
        <v>9.99</v>
      </c>
      <c r="M58" s="18">
        <v>40</v>
      </c>
      <c r="N58" s="18">
        <v>0.03</v>
      </c>
      <c r="O58" s="58"/>
    </row>
    <row r="59" spans="1:15" ht="18" customHeight="1" thickBot="1" x14ac:dyDescent="0.3">
      <c r="A59" s="5"/>
      <c r="B59" s="16" t="s">
        <v>24</v>
      </c>
      <c r="C59" s="53">
        <v>20</v>
      </c>
      <c r="D59" s="18">
        <v>1.58</v>
      </c>
      <c r="E59" s="18">
        <v>0.2</v>
      </c>
      <c r="F59" s="18">
        <v>9.66</v>
      </c>
      <c r="G59" s="18">
        <v>47.3</v>
      </c>
      <c r="H59" s="18">
        <v>0</v>
      </c>
      <c r="I59" s="53">
        <v>30</v>
      </c>
      <c r="J59" s="18">
        <v>2.37</v>
      </c>
      <c r="K59" s="18">
        <v>0.3</v>
      </c>
      <c r="L59" s="18">
        <v>14.49</v>
      </c>
      <c r="M59" s="18">
        <v>71</v>
      </c>
      <c r="N59" s="18">
        <v>0</v>
      </c>
      <c r="O59" s="58"/>
    </row>
    <row r="60" spans="1:15" ht="18" customHeight="1" thickBot="1" x14ac:dyDescent="0.3">
      <c r="A60" s="46">
        <v>6</v>
      </c>
      <c r="B60" s="16" t="s">
        <v>124</v>
      </c>
      <c r="C60" s="68">
        <v>10</v>
      </c>
      <c r="D60" s="18">
        <v>0.08</v>
      </c>
      <c r="E60" s="18">
        <v>7.25</v>
      </c>
      <c r="F60" s="18">
        <v>0.13</v>
      </c>
      <c r="G60" s="18">
        <v>66</v>
      </c>
      <c r="H60" s="18">
        <v>0</v>
      </c>
      <c r="I60" s="68">
        <v>10</v>
      </c>
      <c r="J60" s="18">
        <v>0.08</v>
      </c>
      <c r="K60" s="18">
        <v>7.25</v>
      </c>
      <c r="L60" s="18">
        <v>0.13</v>
      </c>
      <c r="M60" s="18">
        <v>66</v>
      </c>
      <c r="N60" s="18">
        <v>0</v>
      </c>
      <c r="O60" s="58"/>
    </row>
    <row r="61" spans="1:15" ht="18" customHeight="1" thickBot="1" x14ac:dyDescent="0.3">
      <c r="A61" s="5"/>
      <c r="B61" s="27" t="s">
        <v>17</v>
      </c>
      <c r="C61" s="53"/>
      <c r="D61" s="53">
        <f>SUM(D57:D60)</f>
        <v>12.01</v>
      </c>
      <c r="E61" s="53">
        <f>SUM(E57:E60)</f>
        <v>15.93</v>
      </c>
      <c r="F61" s="53">
        <f>SUM(F57:F60)</f>
        <v>73.289999999999992</v>
      </c>
      <c r="G61" s="53">
        <f>SUM(G57:G60)</f>
        <v>484.7</v>
      </c>
      <c r="H61" s="53">
        <f>SUM(H57:H60)</f>
        <v>0.11</v>
      </c>
      <c r="I61" s="53"/>
      <c r="J61" s="53">
        <f>SUM(J57:J60)</f>
        <v>14.640000000000002</v>
      </c>
      <c r="K61" s="53">
        <f>SUM(K57:K60)</f>
        <v>17.53</v>
      </c>
      <c r="L61" s="53">
        <f>SUM(L57:L60)</f>
        <v>91.089999999999989</v>
      </c>
      <c r="M61" s="53">
        <f>SUM(M57:M60)</f>
        <v>581</v>
      </c>
      <c r="N61" s="53">
        <f>SUM(N57:N60)</f>
        <v>0.13</v>
      </c>
      <c r="O61" s="58"/>
    </row>
    <row r="62" spans="1:15" ht="19.5" thickBot="1" x14ac:dyDescent="0.3">
      <c r="A62" s="5"/>
      <c r="B62" s="25" t="s">
        <v>32</v>
      </c>
      <c r="C62" s="53"/>
      <c r="D62" s="18"/>
      <c r="E62" s="18"/>
      <c r="F62" s="18"/>
      <c r="G62" s="18"/>
      <c r="H62" s="18"/>
      <c r="I62" s="53"/>
      <c r="J62" s="18"/>
      <c r="K62" s="18"/>
      <c r="L62" s="18"/>
      <c r="M62" s="18"/>
      <c r="N62" s="18"/>
      <c r="O62" s="58"/>
    </row>
    <row r="63" spans="1:15" ht="36" customHeight="1" thickBot="1" x14ac:dyDescent="0.3">
      <c r="A63" s="5">
        <v>417</v>
      </c>
      <c r="B63" s="77" t="s">
        <v>136</v>
      </c>
      <c r="C63" s="53">
        <v>150</v>
      </c>
      <c r="D63" s="18">
        <v>0.51</v>
      </c>
      <c r="E63" s="18">
        <v>0.21</v>
      </c>
      <c r="F63" s="18">
        <v>14.23</v>
      </c>
      <c r="G63" s="18">
        <v>61</v>
      </c>
      <c r="H63" s="18">
        <v>75</v>
      </c>
      <c r="I63" s="53">
        <v>180</v>
      </c>
      <c r="J63" s="18">
        <v>0.61</v>
      </c>
      <c r="K63" s="18">
        <v>0.25</v>
      </c>
      <c r="L63" s="18">
        <v>18.670000000000002</v>
      </c>
      <c r="M63" s="18">
        <v>79</v>
      </c>
      <c r="N63" s="18">
        <v>90</v>
      </c>
      <c r="O63" s="58"/>
    </row>
    <row r="64" spans="1:15" ht="19.5" thickBot="1" x14ac:dyDescent="0.3">
      <c r="A64" s="5"/>
      <c r="B64" s="56" t="s">
        <v>39</v>
      </c>
      <c r="C64" s="59"/>
      <c r="D64" s="60"/>
      <c r="E64" s="60"/>
      <c r="F64" s="60"/>
      <c r="G64" s="60"/>
      <c r="H64" s="60"/>
      <c r="I64" s="59"/>
      <c r="J64" s="60"/>
      <c r="K64" s="60"/>
      <c r="L64" s="60"/>
      <c r="M64" s="60"/>
      <c r="N64" s="60"/>
      <c r="O64" s="58"/>
    </row>
    <row r="65" spans="1:15" ht="18.75" x14ac:dyDescent="0.25">
      <c r="A65" s="78"/>
      <c r="B65" s="79" t="s">
        <v>126</v>
      </c>
      <c r="C65" s="70">
        <v>20</v>
      </c>
      <c r="D65" s="67"/>
      <c r="E65" s="67"/>
      <c r="F65" s="67"/>
      <c r="G65" s="67"/>
      <c r="H65" s="67"/>
      <c r="I65" s="70">
        <v>30</v>
      </c>
      <c r="J65" s="67"/>
      <c r="K65" s="67"/>
      <c r="L65" s="67"/>
      <c r="M65" s="67"/>
      <c r="N65" s="67"/>
      <c r="O65" s="58"/>
    </row>
    <row r="66" spans="1:15" ht="18.75" x14ac:dyDescent="0.25">
      <c r="A66" s="78">
        <v>86</v>
      </c>
      <c r="B66" s="69" t="s">
        <v>112</v>
      </c>
      <c r="C66" s="70">
        <v>150</v>
      </c>
      <c r="D66" s="67">
        <v>1.18</v>
      </c>
      <c r="E66" s="67">
        <v>1.64</v>
      </c>
      <c r="F66" s="67">
        <v>8.6999999999999993</v>
      </c>
      <c r="G66" s="67">
        <v>54.45</v>
      </c>
      <c r="H66" s="67">
        <v>4.95</v>
      </c>
      <c r="I66" s="70">
        <v>180</v>
      </c>
      <c r="J66" s="67">
        <v>1.42</v>
      </c>
      <c r="K66" s="67">
        <v>1.97</v>
      </c>
      <c r="L66" s="67">
        <v>10.5</v>
      </c>
      <c r="M66" s="67">
        <v>65.34</v>
      </c>
      <c r="N66" s="67">
        <v>5.94</v>
      </c>
      <c r="O66" s="58"/>
    </row>
    <row r="67" spans="1:15" ht="27" customHeight="1" x14ac:dyDescent="0.25">
      <c r="A67" s="117">
        <v>319</v>
      </c>
      <c r="B67" s="118" t="s">
        <v>119</v>
      </c>
      <c r="C67" s="119" t="s">
        <v>40</v>
      </c>
      <c r="D67" s="108">
        <v>8</v>
      </c>
      <c r="E67" s="108">
        <v>5.13</v>
      </c>
      <c r="F67" s="108">
        <v>14.8</v>
      </c>
      <c r="G67" s="108">
        <v>137.69999999999999</v>
      </c>
      <c r="H67" s="108">
        <v>6.57</v>
      </c>
      <c r="I67" s="119" t="s">
        <v>69</v>
      </c>
      <c r="J67" s="108">
        <v>10</v>
      </c>
      <c r="K67" s="108">
        <v>6.4</v>
      </c>
      <c r="L67" s="108">
        <v>18.5</v>
      </c>
      <c r="M67" s="108">
        <v>172.2</v>
      </c>
      <c r="N67" s="108">
        <v>8.1999999999999993</v>
      </c>
      <c r="O67" s="58"/>
    </row>
    <row r="68" spans="1:15" ht="3.75" customHeight="1" x14ac:dyDescent="0.25">
      <c r="A68" s="117"/>
      <c r="B68" s="118"/>
      <c r="C68" s="119"/>
      <c r="D68" s="108"/>
      <c r="E68" s="108"/>
      <c r="F68" s="108"/>
      <c r="G68" s="108"/>
      <c r="H68" s="108"/>
      <c r="I68" s="119"/>
      <c r="J68" s="108"/>
      <c r="K68" s="108"/>
      <c r="L68" s="108"/>
      <c r="M68" s="108"/>
      <c r="N68" s="108"/>
      <c r="O68" s="58"/>
    </row>
    <row r="69" spans="1:15" ht="18.75" x14ac:dyDescent="0.25">
      <c r="A69" s="54">
        <v>400</v>
      </c>
      <c r="B69" s="55" t="s">
        <v>41</v>
      </c>
      <c r="C69" s="61">
        <v>150</v>
      </c>
      <c r="D69" s="62">
        <v>0.43</v>
      </c>
      <c r="E69" s="62">
        <v>4.4999999999999998E-2</v>
      </c>
      <c r="F69" s="62">
        <v>22.7</v>
      </c>
      <c r="G69" s="62">
        <v>92.7</v>
      </c>
      <c r="H69" s="62">
        <v>0.82</v>
      </c>
      <c r="I69" s="61">
        <v>180</v>
      </c>
      <c r="J69" s="62">
        <v>0.51</v>
      </c>
      <c r="K69" s="62">
        <v>5.3999999999999999E-2</v>
      </c>
      <c r="L69" s="62">
        <v>27.18</v>
      </c>
      <c r="M69" s="62">
        <v>111.2</v>
      </c>
      <c r="N69" s="62">
        <v>0.99</v>
      </c>
      <c r="O69" s="58"/>
    </row>
    <row r="70" spans="1:15" ht="17.25" customHeight="1" thickBot="1" x14ac:dyDescent="0.3">
      <c r="A70" s="5"/>
      <c r="B70" s="16" t="s">
        <v>24</v>
      </c>
      <c r="C70" s="53">
        <v>20</v>
      </c>
      <c r="D70" s="18">
        <v>1.58</v>
      </c>
      <c r="E70" s="18">
        <v>0.2</v>
      </c>
      <c r="F70" s="18">
        <v>9.66</v>
      </c>
      <c r="G70" s="18">
        <v>47.3</v>
      </c>
      <c r="H70" s="18">
        <v>0</v>
      </c>
      <c r="I70" s="53">
        <v>20</v>
      </c>
      <c r="J70" s="18">
        <v>1.58</v>
      </c>
      <c r="K70" s="18">
        <v>0.2</v>
      </c>
      <c r="L70" s="18">
        <v>9.66</v>
      </c>
      <c r="M70" s="18">
        <v>47.3</v>
      </c>
      <c r="N70" s="18">
        <v>0</v>
      </c>
      <c r="O70" s="58"/>
    </row>
    <row r="71" spans="1:15" ht="17.25" customHeight="1" thickBot="1" x14ac:dyDescent="0.3">
      <c r="A71" s="5"/>
      <c r="B71" s="16" t="s">
        <v>25</v>
      </c>
      <c r="C71" s="53">
        <v>20</v>
      </c>
      <c r="D71" s="18">
        <v>1.32</v>
      </c>
      <c r="E71" s="18">
        <v>0.24</v>
      </c>
      <c r="F71" s="18">
        <v>6.68</v>
      </c>
      <c r="G71" s="18">
        <v>34.700000000000003</v>
      </c>
      <c r="H71" s="18">
        <v>0</v>
      </c>
      <c r="I71" s="53">
        <v>40</v>
      </c>
      <c r="J71" s="18">
        <v>2.64</v>
      </c>
      <c r="K71" s="18">
        <v>0.48</v>
      </c>
      <c r="L71" s="18">
        <v>13.36</v>
      </c>
      <c r="M71" s="18">
        <v>69.400000000000006</v>
      </c>
      <c r="N71" s="18">
        <v>0</v>
      </c>
      <c r="O71" s="58"/>
    </row>
    <row r="72" spans="1:15" ht="19.5" thickBot="1" x14ac:dyDescent="0.3">
      <c r="A72" s="5"/>
      <c r="B72" s="23" t="s">
        <v>17</v>
      </c>
      <c r="C72" s="53"/>
      <c r="D72" s="53">
        <f>SUM(D66:D71)</f>
        <v>12.51</v>
      </c>
      <c r="E72" s="53">
        <f>SUM(E66:E71)</f>
        <v>7.2549999999999999</v>
      </c>
      <c r="F72" s="53">
        <f>SUM(F66:F71)</f>
        <v>62.54</v>
      </c>
      <c r="G72" s="53">
        <f>SUM(G66:G71)</f>
        <v>366.84999999999997</v>
      </c>
      <c r="H72" s="53">
        <f>SUM(H66:H71)</f>
        <v>12.34</v>
      </c>
      <c r="I72" s="53"/>
      <c r="J72" s="53">
        <f>SUM(J66:J71)</f>
        <v>16.149999999999999</v>
      </c>
      <c r="K72" s="53">
        <f>SUM(K66:K71)</f>
        <v>9.104000000000001</v>
      </c>
      <c r="L72" s="53">
        <f>SUM(L66:L71)</f>
        <v>79.2</v>
      </c>
      <c r="M72" s="53">
        <f>SUM(M66:M71)</f>
        <v>465.44000000000005</v>
      </c>
      <c r="N72" s="53">
        <f>SUM(N66:N71)</f>
        <v>15.13</v>
      </c>
      <c r="O72" s="58"/>
    </row>
    <row r="73" spans="1:15" ht="19.5" thickBot="1" x14ac:dyDescent="0.3">
      <c r="A73" s="5"/>
      <c r="B73" s="25" t="s">
        <v>26</v>
      </c>
      <c r="C73" s="53"/>
      <c r="D73" s="18"/>
      <c r="E73" s="18"/>
      <c r="F73" s="18"/>
      <c r="G73" s="18"/>
      <c r="H73" s="18"/>
      <c r="I73" s="53"/>
      <c r="J73" s="18"/>
      <c r="K73" s="18"/>
      <c r="L73" s="18"/>
      <c r="M73" s="18"/>
      <c r="N73" s="18"/>
      <c r="O73" s="58"/>
    </row>
    <row r="74" spans="1:15" ht="19.5" thickBot="1" x14ac:dyDescent="0.3">
      <c r="A74" s="5">
        <v>416</v>
      </c>
      <c r="B74" s="16" t="s">
        <v>42</v>
      </c>
      <c r="C74" s="53">
        <v>150</v>
      </c>
      <c r="D74" s="18">
        <v>3.15</v>
      </c>
      <c r="E74" s="18">
        <v>2.72</v>
      </c>
      <c r="F74" s="18">
        <v>12.96</v>
      </c>
      <c r="G74" s="18">
        <v>89</v>
      </c>
      <c r="H74" s="18">
        <v>1.2</v>
      </c>
      <c r="I74" s="53">
        <v>200</v>
      </c>
      <c r="J74" s="18">
        <v>3.67</v>
      </c>
      <c r="K74" s="18">
        <v>3.19</v>
      </c>
      <c r="L74" s="18">
        <v>15.82</v>
      </c>
      <c r="M74" s="18">
        <v>107</v>
      </c>
      <c r="N74" s="18">
        <v>1.43</v>
      </c>
      <c r="O74" s="58"/>
    </row>
    <row r="75" spans="1:15" ht="20.25" customHeight="1" thickBot="1" x14ac:dyDescent="0.3">
      <c r="A75" s="5">
        <v>3</v>
      </c>
      <c r="B75" s="16" t="s">
        <v>64</v>
      </c>
      <c r="C75" s="32" t="s">
        <v>137</v>
      </c>
      <c r="D75" s="18">
        <v>5.26</v>
      </c>
      <c r="E75" s="18">
        <v>7.64</v>
      </c>
      <c r="F75" s="18">
        <v>16.18</v>
      </c>
      <c r="G75" s="18">
        <v>154.4</v>
      </c>
      <c r="H75" s="18">
        <v>0.08</v>
      </c>
      <c r="I75" s="32" t="s">
        <v>137</v>
      </c>
      <c r="J75" s="18">
        <v>5.26</v>
      </c>
      <c r="K75" s="18">
        <v>7.64</v>
      </c>
      <c r="L75" s="18">
        <v>16.18</v>
      </c>
      <c r="M75" s="18">
        <v>154.4</v>
      </c>
      <c r="N75" s="18">
        <v>0.08</v>
      </c>
    </row>
    <row r="76" spans="1:15" ht="19.5" thickBot="1" x14ac:dyDescent="0.3">
      <c r="A76" s="5"/>
      <c r="B76" s="16" t="s">
        <v>17</v>
      </c>
      <c r="C76" s="53">
        <v>200</v>
      </c>
      <c r="D76" s="53">
        <f>SUM(D74:D75)</f>
        <v>8.41</v>
      </c>
      <c r="E76" s="53">
        <f>SUM(E74:E75)</f>
        <v>10.36</v>
      </c>
      <c r="F76" s="53">
        <f>SUM(F74:F75)</f>
        <v>29.14</v>
      </c>
      <c r="G76" s="53">
        <f>SUM(G74:G75)</f>
        <v>243.4</v>
      </c>
      <c r="H76" s="53">
        <f>SUM(H74:H75)</f>
        <v>1.28</v>
      </c>
      <c r="I76" s="53">
        <v>250</v>
      </c>
      <c r="J76" s="53">
        <f>SUM(J74:J75)</f>
        <v>8.93</v>
      </c>
      <c r="K76" s="53">
        <f>SUM(K74:K75)</f>
        <v>10.83</v>
      </c>
      <c r="L76" s="53">
        <f>SUM(L74:L75)</f>
        <v>32</v>
      </c>
      <c r="M76" s="53">
        <f>SUM(M74:M75)</f>
        <v>261.39999999999998</v>
      </c>
      <c r="N76" s="53">
        <f>SUM(N74:N75)</f>
        <v>1.51</v>
      </c>
    </row>
    <row r="77" spans="1:15" ht="19.5" thickBot="1" x14ac:dyDescent="0.3">
      <c r="A77" s="5"/>
      <c r="B77" s="27" t="s">
        <v>44</v>
      </c>
      <c r="C77" s="53"/>
      <c r="D77" s="53">
        <f>SUM(D76,D72,D63,D61)</f>
        <v>33.440000000000005</v>
      </c>
      <c r="E77" s="53">
        <f>SUM(E76,E72,E63,E61)</f>
        <v>33.754999999999995</v>
      </c>
      <c r="F77" s="53">
        <f>SUM(F76,F72,F63,F61)</f>
        <v>179.2</v>
      </c>
      <c r="G77" s="53">
        <f>SUM(G76,G72,G63,G61)</f>
        <v>1155.95</v>
      </c>
      <c r="H77" s="53">
        <f>SUM(H76,H72,H63,H61)</f>
        <v>88.73</v>
      </c>
      <c r="I77" s="53"/>
      <c r="J77" s="53">
        <f>SUM(J76,J72,J63,J61)</f>
        <v>40.33</v>
      </c>
      <c r="K77" s="53">
        <f>SUM(K76,K72,K63,K61)</f>
        <v>37.713999999999999</v>
      </c>
      <c r="L77" s="53">
        <f>SUM(L63,L76,L72,L61)</f>
        <v>220.95999999999998</v>
      </c>
      <c r="M77" s="53">
        <f>SUM(M76,M72,M63,M61)</f>
        <v>1386.8400000000001</v>
      </c>
      <c r="N77" s="53">
        <f>SUM(N76,N72,N63,N61)</f>
        <v>106.77</v>
      </c>
    </row>
    <row r="78" spans="1:15" ht="19.5" thickBot="1" x14ac:dyDescent="0.3">
      <c r="A78" s="114" t="s">
        <v>101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6"/>
    </row>
    <row r="79" spans="1:15" ht="19.5" thickBot="1" x14ac:dyDescent="0.3">
      <c r="A79" s="5"/>
      <c r="B79" s="25" t="s">
        <v>13</v>
      </c>
      <c r="C79" s="53"/>
      <c r="D79" s="18"/>
      <c r="E79" s="18"/>
      <c r="F79" s="18"/>
      <c r="G79" s="18"/>
      <c r="H79" s="18"/>
      <c r="I79" s="53"/>
      <c r="J79" s="18"/>
      <c r="K79" s="18"/>
      <c r="L79" s="18"/>
      <c r="M79" s="18"/>
      <c r="N79" s="18"/>
    </row>
    <row r="80" spans="1:15" ht="21.75" customHeight="1" thickBot="1" x14ac:dyDescent="0.3">
      <c r="A80" s="5">
        <v>182</v>
      </c>
      <c r="B80" s="16" t="s">
        <v>138</v>
      </c>
      <c r="C80" s="53" t="s">
        <v>31</v>
      </c>
      <c r="D80" s="18">
        <v>3.97</v>
      </c>
      <c r="E80" s="18">
        <v>5.15</v>
      </c>
      <c r="F80" s="18">
        <v>18.97</v>
      </c>
      <c r="G80" s="18">
        <v>138.5</v>
      </c>
      <c r="H80" s="18">
        <v>0</v>
      </c>
      <c r="I80" s="53" t="s">
        <v>68</v>
      </c>
      <c r="J80" s="18">
        <v>4.5599999999999996</v>
      </c>
      <c r="K80" s="18">
        <v>5.91</v>
      </c>
      <c r="L80" s="18">
        <v>21.78</v>
      </c>
      <c r="M80" s="18">
        <v>159</v>
      </c>
      <c r="N80" s="18">
        <v>0</v>
      </c>
    </row>
    <row r="81" spans="1:14" ht="19.5" thickBot="1" x14ac:dyDescent="0.3">
      <c r="A81" s="5">
        <v>414</v>
      </c>
      <c r="B81" s="16" t="s">
        <v>27</v>
      </c>
      <c r="C81" s="53">
        <v>180</v>
      </c>
      <c r="D81" s="18">
        <v>2.85</v>
      </c>
      <c r="E81" s="18">
        <v>2.41</v>
      </c>
      <c r="F81" s="18">
        <v>14.36</v>
      </c>
      <c r="G81" s="18">
        <v>91</v>
      </c>
      <c r="H81" s="18">
        <v>1.17</v>
      </c>
      <c r="I81" s="53">
        <v>200</v>
      </c>
      <c r="J81" s="18">
        <v>3.17</v>
      </c>
      <c r="K81" s="18">
        <v>2.68</v>
      </c>
      <c r="L81" s="18">
        <v>15.96</v>
      </c>
      <c r="M81" s="18">
        <v>101.1</v>
      </c>
      <c r="N81" s="18">
        <v>1.3</v>
      </c>
    </row>
    <row r="82" spans="1:14" ht="19.5" thickBot="1" x14ac:dyDescent="0.3">
      <c r="A82" s="34"/>
      <c r="B82" s="16" t="s">
        <v>24</v>
      </c>
      <c r="C82" s="53">
        <v>30</v>
      </c>
      <c r="D82" s="18">
        <v>2.37</v>
      </c>
      <c r="E82" s="18">
        <v>0.3</v>
      </c>
      <c r="F82" s="18">
        <v>14.49</v>
      </c>
      <c r="G82" s="18">
        <v>71</v>
      </c>
      <c r="H82" s="18">
        <v>0</v>
      </c>
      <c r="I82" s="53">
        <v>40</v>
      </c>
      <c r="J82" s="18">
        <v>3.16</v>
      </c>
      <c r="K82" s="18">
        <v>0.4</v>
      </c>
      <c r="L82" s="18">
        <v>19.32</v>
      </c>
      <c r="M82" s="18">
        <v>94.7</v>
      </c>
      <c r="N82" s="18">
        <v>0</v>
      </c>
    </row>
    <row r="83" spans="1:14" ht="19.5" thickBot="1" x14ac:dyDescent="0.3">
      <c r="A83" s="46">
        <v>6</v>
      </c>
      <c r="B83" s="16" t="s">
        <v>124</v>
      </c>
      <c r="C83" s="80">
        <v>10</v>
      </c>
      <c r="D83" s="18">
        <v>0.08</v>
      </c>
      <c r="E83" s="18">
        <v>7.25</v>
      </c>
      <c r="F83" s="18">
        <v>0.13</v>
      </c>
      <c r="G83" s="18">
        <v>66</v>
      </c>
      <c r="H83" s="18">
        <v>0</v>
      </c>
      <c r="I83" s="80">
        <v>10</v>
      </c>
      <c r="J83" s="18">
        <v>0.08</v>
      </c>
      <c r="K83" s="18">
        <v>7.25</v>
      </c>
      <c r="L83" s="18">
        <v>0.13</v>
      </c>
      <c r="M83" s="18">
        <v>66</v>
      </c>
      <c r="N83" s="18">
        <v>0</v>
      </c>
    </row>
    <row r="84" spans="1:14" ht="19.5" thickBot="1" x14ac:dyDescent="0.3">
      <c r="A84" s="5"/>
      <c r="B84" s="16" t="s">
        <v>17</v>
      </c>
      <c r="C84" s="53">
        <v>355</v>
      </c>
      <c r="D84" s="53">
        <f>SUM(D80:D83)</f>
        <v>9.2700000000000014</v>
      </c>
      <c r="E84" s="53">
        <f>SUM(E80:E83)</f>
        <v>15.11</v>
      </c>
      <c r="F84" s="53">
        <f>SUM(F80:F83)</f>
        <v>47.95</v>
      </c>
      <c r="G84" s="53">
        <f>SUM(G80:G83)</f>
        <v>366.5</v>
      </c>
      <c r="H84" s="53">
        <f>SUM(H80:H83)</f>
        <v>1.17</v>
      </c>
      <c r="I84" s="53">
        <v>405</v>
      </c>
      <c r="J84" s="53">
        <f>SUM(J80:J83)</f>
        <v>10.97</v>
      </c>
      <c r="K84" s="53">
        <f>SUM(K80:K83)</f>
        <v>16.240000000000002</v>
      </c>
      <c r="L84" s="53">
        <f>SUM(L80:L83)</f>
        <v>57.190000000000005</v>
      </c>
      <c r="M84" s="53">
        <f>SUM(M80:M83)</f>
        <v>420.8</v>
      </c>
      <c r="N84" s="53">
        <f>SUM(N80:N83)</f>
        <v>1.3</v>
      </c>
    </row>
    <row r="85" spans="1:14" ht="19.5" thickBot="1" x14ac:dyDescent="0.3">
      <c r="A85" s="5"/>
      <c r="B85" s="22" t="s">
        <v>32</v>
      </c>
      <c r="C85" s="53"/>
      <c r="D85" s="18"/>
      <c r="E85" s="18"/>
      <c r="F85" s="18"/>
      <c r="G85" s="18"/>
      <c r="H85" s="18"/>
      <c r="I85" s="53"/>
      <c r="J85" s="18"/>
      <c r="K85" s="18"/>
      <c r="L85" s="18"/>
      <c r="M85" s="18"/>
      <c r="N85" s="18"/>
    </row>
    <row r="86" spans="1:14" ht="32.25" thickBot="1" x14ac:dyDescent="0.3">
      <c r="A86" s="5">
        <v>386</v>
      </c>
      <c r="B86" s="16" t="s">
        <v>139</v>
      </c>
      <c r="C86" s="53">
        <v>95</v>
      </c>
      <c r="D86" s="18">
        <v>0.38</v>
      </c>
      <c r="E86" s="18">
        <v>0.38</v>
      </c>
      <c r="F86" s="18">
        <v>9.31</v>
      </c>
      <c r="G86" s="18">
        <v>41.8</v>
      </c>
      <c r="H86" s="18">
        <v>9.5</v>
      </c>
      <c r="I86" s="53">
        <v>100</v>
      </c>
      <c r="J86" s="18">
        <v>0.4</v>
      </c>
      <c r="K86" s="18">
        <v>0.4</v>
      </c>
      <c r="L86" s="18">
        <v>9.8000000000000007</v>
      </c>
      <c r="M86" s="18">
        <v>44</v>
      </c>
      <c r="N86" s="18">
        <v>10</v>
      </c>
    </row>
    <row r="87" spans="1:14" ht="19.5" thickBot="1" x14ac:dyDescent="0.3">
      <c r="A87" s="5"/>
      <c r="B87" s="22" t="s">
        <v>39</v>
      </c>
      <c r="C87" s="53"/>
      <c r="D87" s="18"/>
      <c r="E87" s="18"/>
      <c r="F87" s="18"/>
      <c r="G87" s="18"/>
      <c r="H87" s="18"/>
      <c r="I87" s="53"/>
      <c r="J87" s="18"/>
      <c r="K87" s="18"/>
      <c r="L87" s="18"/>
      <c r="M87" s="18"/>
      <c r="N87" s="18"/>
    </row>
    <row r="88" spans="1:14" ht="18.75" customHeight="1" thickBot="1" x14ac:dyDescent="0.3">
      <c r="A88" s="5">
        <v>71</v>
      </c>
      <c r="B88" s="16" t="s">
        <v>126</v>
      </c>
      <c r="C88" s="53">
        <v>20</v>
      </c>
      <c r="D88" s="18">
        <v>0.14000000000000001</v>
      </c>
      <c r="E88" s="18">
        <v>0.02</v>
      </c>
      <c r="F88" s="18">
        <v>0.38</v>
      </c>
      <c r="G88" s="18">
        <v>2.4</v>
      </c>
      <c r="H88" s="18">
        <v>0.98</v>
      </c>
      <c r="I88" s="53">
        <v>30</v>
      </c>
      <c r="J88" s="18">
        <v>0.21</v>
      </c>
      <c r="K88" s="18">
        <v>0.03</v>
      </c>
      <c r="L88" s="18">
        <v>0.56999999999999995</v>
      </c>
      <c r="M88" s="18">
        <v>3.6</v>
      </c>
      <c r="N88" s="18">
        <v>1.47</v>
      </c>
    </row>
    <row r="89" spans="1:14" ht="21" customHeight="1" thickBot="1" x14ac:dyDescent="0.3">
      <c r="A89" s="5">
        <v>63</v>
      </c>
      <c r="B89" s="16" t="s">
        <v>113</v>
      </c>
      <c r="C89" s="53">
        <v>150</v>
      </c>
      <c r="D89" s="18">
        <v>1.0900000000000001</v>
      </c>
      <c r="E89" s="18">
        <v>2.95</v>
      </c>
      <c r="F89" s="18">
        <v>7.65</v>
      </c>
      <c r="G89" s="18">
        <v>61.5</v>
      </c>
      <c r="H89" s="18">
        <v>6.17</v>
      </c>
      <c r="I89" s="53">
        <v>180</v>
      </c>
      <c r="J89" s="18">
        <v>1.3</v>
      </c>
      <c r="K89" s="18">
        <v>3.54</v>
      </c>
      <c r="L89" s="18">
        <v>9.17</v>
      </c>
      <c r="M89" s="18">
        <v>73.8</v>
      </c>
      <c r="N89" s="18">
        <v>7.4</v>
      </c>
    </row>
    <row r="90" spans="1:14" ht="34.5" customHeight="1" thickBot="1" x14ac:dyDescent="0.3">
      <c r="A90" s="34">
        <v>305</v>
      </c>
      <c r="B90" s="16" t="s">
        <v>114</v>
      </c>
      <c r="C90" s="53" t="s">
        <v>85</v>
      </c>
      <c r="D90" s="18">
        <v>6.33</v>
      </c>
      <c r="E90" s="18">
        <v>6.04</v>
      </c>
      <c r="F90" s="18">
        <v>5.6</v>
      </c>
      <c r="G90" s="18">
        <v>102</v>
      </c>
      <c r="H90" s="18">
        <v>0.32</v>
      </c>
      <c r="I90" s="53" t="s">
        <v>86</v>
      </c>
      <c r="J90" s="18">
        <v>9.5</v>
      </c>
      <c r="K90" s="18">
        <v>9.06</v>
      </c>
      <c r="L90" s="18">
        <v>8.4</v>
      </c>
      <c r="M90" s="18">
        <v>153</v>
      </c>
      <c r="N90" s="18">
        <v>0.48</v>
      </c>
    </row>
    <row r="91" spans="1:14" ht="19.5" customHeight="1" thickBot="1" x14ac:dyDescent="0.3">
      <c r="A91" s="5">
        <v>332</v>
      </c>
      <c r="B91" s="16" t="s">
        <v>140</v>
      </c>
      <c r="C91" s="53">
        <v>110</v>
      </c>
      <c r="D91" s="18">
        <v>2.67</v>
      </c>
      <c r="E91" s="18">
        <v>3.94</v>
      </c>
      <c r="F91" s="18">
        <v>26.9</v>
      </c>
      <c r="G91" s="18">
        <v>153.78</v>
      </c>
      <c r="H91" s="18">
        <v>0</v>
      </c>
      <c r="I91" s="53">
        <v>130</v>
      </c>
      <c r="J91" s="18">
        <v>3.16</v>
      </c>
      <c r="K91" s="18">
        <v>4.66</v>
      </c>
      <c r="L91" s="18">
        <v>31.79</v>
      </c>
      <c r="M91" s="18">
        <v>181.7</v>
      </c>
      <c r="N91" s="18">
        <v>0</v>
      </c>
    </row>
    <row r="92" spans="1:14" ht="18.75" customHeight="1" thickBot="1" x14ac:dyDescent="0.3">
      <c r="A92" s="5">
        <v>390</v>
      </c>
      <c r="B92" s="16" t="s">
        <v>141</v>
      </c>
      <c r="C92" s="53">
        <v>150</v>
      </c>
      <c r="D92" s="18">
        <v>0.12</v>
      </c>
      <c r="E92" s="18">
        <v>0.12</v>
      </c>
      <c r="F92" s="18">
        <v>17.91</v>
      </c>
      <c r="G92" s="18">
        <v>73.2</v>
      </c>
      <c r="H92" s="18">
        <v>1.29</v>
      </c>
      <c r="I92" s="53">
        <v>180</v>
      </c>
      <c r="J92" s="18">
        <v>0.14000000000000001</v>
      </c>
      <c r="K92" s="18">
        <v>0.14000000000000001</v>
      </c>
      <c r="L92" s="18">
        <v>21.49</v>
      </c>
      <c r="M92" s="18">
        <v>87.84</v>
      </c>
      <c r="N92" s="18">
        <v>1.55</v>
      </c>
    </row>
    <row r="93" spans="1:14" ht="18" customHeight="1" thickBot="1" x14ac:dyDescent="0.3">
      <c r="A93" s="5"/>
      <c r="B93" s="16" t="s">
        <v>24</v>
      </c>
      <c r="C93" s="53">
        <v>20</v>
      </c>
      <c r="D93" s="18">
        <v>1.58</v>
      </c>
      <c r="E93" s="18">
        <v>0.2</v>
      </c>
      <c r="F93" s="18">
        <v>9.66</v>
      </c>
      <c r="G93" s="18">
        <v>47.3</v>
      </c>
      <c r="H93" s="18">
        <v>0</v>
      </c>
      <c r="I93" s="53">
        <v>20</v>
      </c>
      <c r="J93" s="18">
        <v>1.58</v>
      </c>
      <c r="K93" s="18">
        <v>0.2</v>
      </c>
      <c r="L93" s="18">
        <v>9.66</v>
      </c>
      <c r="M93" s="18">
        <v>47.3</v>
      </c>
      <c r="N93" s="18">
        <v>0</v>
      </c>
    </row>
    <row r="94" spans="1:14" ht="17.25" customHeight="1" thickBot="1" x14ac:dyDescent="0.3">
      <c r="A94" s="5"/>
      <c r="B94" s="16" t="s">
        <v>25</v>
      </c>
      <c r="C94" s="53">
        <v>20</v>
      </c>
      <c r="D94" s="18">
        <v>1.32</v>
      </c>
      <c r="E94" s="18">
        <v>0.24</v>
      </c>
      <c r="F94" s="18">
        <v>6.68</v>
      </c>
      <c r="G94" s="18">
        <v>34.700000000000003</v>
      </c>
      <c r="H94" s="18">
        <v>0</v>
      </c>
      <c r="I94" s="53">
        <v>40</v>
      </c>
      <c r="J94" s="18">
        <v>2.64</v>
      </c>
      <c r="K94" s="18">
        <v>0.48</v>
      </c>
      <c r="L94" s="18">
        <v>13.36</v>
      </c>
      <c r="M94" s="18">
        <v>69.400000000000006</v>
      </c>
      <c r="N94" s="18">
        <v>0</v>
      </c>
    </row>
    <row r="95" spans="1:14" ht="19.5" thickBot="1" x14ac:dyDescent="0.3">
      <c r="A95" s="5"/>
      <c r="B95" s="23" t="s">
        <v>17</v>
      </c>
      <c r="C95" s="53">
        <v>550</v>
      </c>
      <c r="D95" s="53">
        <f>SUM(D88:D94)</f>
        <v>13.25</v>
      </c>
      <c r="E95" s="53">
        <f>SUM(E88:E94)</f>
        <v>13.509999999999998</v>
      </c>
      <c r="F95" s="53">
        <f>SUM(F88:F94)</f>
        <v>74.78</v>
      </c>
      <c r="G95" s="53">
        <f>SUM(G88:G94)</f>
        <v>474.88</v>
      </c>
      <c r="H95" s="53">
        <f>SUM(H88:H94)</f>
        <v>8.7600000000000016</v>
      </c>
      <c r="I95" s="53">
        <v>700</v>
      </c>
      <c r="J95" s="53">
        <f>SUM(J88:J94)</f>
        <v>18.53</v>
      </c>
      <c r="K95" s="53">
        <f>SUM(K88:K94)</f>
        <v>18.11</v>
      </c>
      <c r="L95" s="53">
        <f>SUM(L88:L94)</f>
        <v>94.44</v>
      </c>
      <c r="M95" s="53">
        <f>SUM(M88:M94)</f>
        <v>616.63999999999987</v>
      </c>
      <c r="N95" s="53">
        <f>SUM(N88:N94)</f>
        <v>10.900000000000002</v>
      </c>
    </row>
    <row r="96" spans="1:14" ht="19.5" thickBot="1" x14ac:dyDescent="0.3">
      <c r="A96" s="5"/>
      <c r="B96" s="22" t="s">
        <v>26</v>
      </c>
      <c r="C96" s="53"/>
      <c r="D96" s="18"/>
      <c r="E96" s="18"/>
      <c r="F96" s="18"/>
      <c r="G96" s="18"/>
      <c r="H96" s="18"/>
      <c r="I96" s="53"/>
      <c r="J96" s="18"/>
      <c r="K96" s="18"/>
      <c r="L96" s="18"/>
      <c r="M96" s="18"/>
      <c r="N96" s="18"/>
    </row>
    <row r="97" spans="1:14" ht="19.5" thickBot="1" x14ac:dyDescent="0.3">
      <c r="A97" s="5">
        <v>418</v>
      </c>
      <c r="B97" s="16" t="s">
        <v>142</v>
      </c>
      <c r="C97" s="53">
        <v>150</v>
      </c>
      <c r="D97" s="18">
        <v>1.5</v>
      </c>
      <c r="E97" s="18">
        <v>0.15</v>
      </c>
      <c r="F97" s="18">
        <v>4.3499999999999996</v>
      </c>
      <c r="G97" s="18">
        <v>25</v>
      </c>
      <c r="H97" s="18">
        <v>15</v>
      </c>
      <c r="I97" s="53">
        <v>180</v>
      </c>
      <c r="J97" s="18">
        <v>1.8</v>
      </c>
      <c r="K97" s="18">
        <v>0.18</v>
      </c>
      <c r="L97" s="18">
        <v>5.22</v>
      </c>
      <c r="M97" s="18">
        <v>30</v>
      </c>
      <c r="N97" s="18">
        <v>18</v>
      </c>
    </row>
    <row r="98" spans="1:14" ht="19.5" thickBot="1" x14ac:dyDescent="0.3">
      <c r="A98" s="37">
        <v>452</v>
      </c>
      <c r="B98" s="16" t="s">
        <v>48</v>
      </c>
      <c r="C98" s="53">
        <v>40</v>
      </c>
      <c r="D98" s="18">
        <v>2.9</v>
      </c>
      <c r="E98" s="18">
        <v>5</v>
      </c>
      <c r="F98" s="18">
        <v>21.6</v>
      </c>
      <c r="G98" s="18">
        <v>143.19999999999999</v>
      </c>
      <c r="H98" s="18">
        <v>0</v>
      </c>
      <c r="I98" s="53">
        <v>60</v>
      </c>
      <c r="J98" s="18">
        <v>4.37</v>
      </c>
      <c r="K98" s="18">
        <v>7.5</v>
      </c>
      <c r="L98" s="18">
        <v>32.4</v>
      </c>
      <c r="M98" s="18">
        <v>214.8</v>
      </c>
      <c r="N98" s="18">
        <v>0</v>
      </c>
    </row>
    <row r="99" spans="1:14" ht="16.5" thickBot="1" x14ac:dyDescent="0.3">
      <c r="A99" s="15"/>
      <c r="B99" s="16" t="s">
        <v>17</v>
      </c>
      <c r="C99" s="53"/>
      <c r="D99" s="53">
        <f>SUM(D97:D98)</f>
        <v>4.4000000000000004</v>
      </c>
      <c r="E99" s="53">
        <f>SUM(E97:E98)</f>
        <v>5.15</v>
      </c>
      <c r="F99" s="53">
        <f>SUM(F97:F98)</f>
        <v>25.950000000000003</v>
      </c>
      <c r="G99" s="53">
        <f>SUM(G97:G98)</f>
        <v>168.2</v>
      </c>
      <c r="H99" s="53">
        <f>SUM(H97:H98)</f>
        <v>15</v>
      </c>
      <c r="I99" s="53"/>
      <c r="J99" s="53">
        <f>SUM(J97:J98)</f>
        <v>6.17</v>
      </c>
      <c r="K99" s="53">
        <f>SUM(K97:K98)</f>
        <v>7.68</v>
      </c>
      <c r="L99" s="53">
        <f>SUM(L97:L98)</f>
        <v>37.619999999999997</v>
      </c>
      <c r="M99" s="53">
        <f>SUM(M97:M98)</f>
        <v>244.8</v>
      </c>
      <c r="N99" s="53">
        <f>SUM(N97:N98)</f>
        <v>18</v>
      </c>
    </row>
    <row r="100" spans="1:14" ht="19.5" thickBot="1" x14ac:dyDescent="0.3">
      <c r="A100" s="5"/>
      <c r="B100" s="24" t="s">
        <v>49</v>
      </c>
      <c r="C100" s="53"/>
      <c r="D100" s="53">
        <f>SUM(D99,D95,D86,D84)</f>
        <v>27.299999999999997</v>
      </c>
      <c r="E100" s="81">
        <f>SUM(E99,E95,E86,E84)</f>
        <v>34.149999999999991</v>
      </c>
      <c r="F100" s="24">
        <f>SUM(F99,F95,F86,F84)</f>
        <v>157.99</v>
      </c>
      <c r="G100" s="24">
        <f>SUM(G99,G95,G86,G84)</f>
        <v>1051.3799999999999</v>
      </c>
      <c r="H100" s="53">
        <f>SUM(H99,H95,H86,H84)</f>
        <v>34.430000000000007</v>
      </c>
      <c r="I100" s="53"/>
      <c r="J100" s="53">
        <f>SUM(J99,J95,J86,J84)</f>
        <v>36.07</v>
      </c>
      <c r="K100" s="24">
        <f>SUM(K99,K95,K86,K84)</f>
        <v>42.43</v>
      </c>
      <c r="L100" s="53">
        <f>SUM(L99,L95,L86,L84)</f>
        <v>199.05</v>
      </c>
      <c r="M100" s="24">
        <f>SUM(M99,M95,M86,M84)</f>
        <v>1326.2399999999998</v>
      </c>
      <c r="N100" s="53">
        <f>SUM(N99,N86,N84,N95)</f>
        <v>40.200000000000003</v>
      </c>
    </row>
    <row r="101" spans="1:14" ht="19.5" thickBot="1" x14ac:dyDescent="0.3">
      <c r="A101" s="114" t="s">
        <v>100</v>
      </c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6"/>
    </row>
    <row r="102" spans="1:14" ht="19.5" thickBot="1" x14ac:dyDescent="0.3">
      <c r="A102" s="15"/>
      <c r="B102" s="25" t="s">
        <v>30</v>
      </c>
      <c r="C102" s="17"/>
      <c r="D102" s="18"/>
      <c r="E102" s="18"/>
      <c r="F102" s="18"/>
      <c r="G102" s="18"/>
      <c r="H102" s="18"/>
      <c r="I102" s="17"/>
      <c r="J102" s="18"/>
      <c r="K102" s="18"/>
      <c r="L102" s="18"/>
      <c r="M102" s="18"/>
      <c r="N102" s="18"/>
    </row>
    <row r="103" spans="1:14" ht="32.25" customHeight="1" thickBot="1" x14ac:dyDescent="0.3">
      <c r="A103" s="15">
        <v>191</v>
      </c>
      <c r="B103" s="16" t="s">
        <v>143</v>
      </c>
      <c r="C103" s="17">
        <v>150</v>
      </c>
      <c r="D103" s="18">
        <v>7.36</v>
      </c>
      <c r="E103" s="18">
        <v>7.93</v>
      </c>
      <c r="F103" s="18">
        <v>31.55</v>
      </c>
      <c r="G103" s="18">
        <v>227.4</v>
      </c>
      <c r="H103" s="18">
        <v>0.87</v>
      </c>
      <c r="I103" s="17">
        <v>180</v>
      </c>
      <c r="J103" s="18">
        <v>8.83</v>
      </c>
      <c r="K103" s="18">
        <v>9.52</v>
      </c>
      <c r="L103" s="18">
        <v>37.86</v>
      </c>
      <c r="M103" s="18">
        <v>272.88</v>
      </c>
      <c r="N103" s="18">
        <v>1.04</v>
      </c>
    </row>
    <row r="104" spans="1:14" ht="16.5" thickBot="1" x14ac:dyDescent="0.3">
      <c r="A104" s="15">
        <v>411</v>
      </c>
      <c r="B104" s="16" t="s">
        <v>14</v>
      </c>
      <c r="C104" s="17" t="s">
        <v>15</v>
      </c>
      <c r="D104" s="18">
        <v>0.04</v>
      </c>
      <c r="E104" s="18">
        <v>0.01</v>
      </c>
      <c r="F104" s="18">
        <v>6.99</v>
      </c>
      <c r="G104" s="18">
        <v>28</v>
      </c>
      <c r="H104" s="18">
        <v>0.02</v>
      </c>
      <c r="I104" s="17" t="s">
        <v>16</v>
      </c>
      <c r="J104" s="18">
        <v>0.06</v>
      </c>
      <c r="K104" s="18">
        <v>0.02</v>
      </c>
      <c r="L104" s="18">
        <v>9.99</v>
      </c>
      <c r="M104" s="18">
        <v>40</v>
      </c>
      <c r="N104" s="18">
        <v>0.03</v>
      </c>
    </row>
    <row r="105" spans="1:14" ht="16.5" thickBot="1" x14ac:dyDescent="0.3">
      <c r="A105" s="15">
        <v>3</v>
      </c>
      <c r="B105" s="16" t="s">
        <v>64</v>
      </c>
      <c r="C105" s="32" t="s">
        <v>63</v>
      </c>
      <c r="D105" s="18">
        <v>4.7300000000000004</v>
      </c>
      <c r="E105" s="18">
        <v>6.88</v>
      </c>
      <c r="F105" s="18">
        <v>14.56</v>
      </c>
      <c r="G105" s="18">
        <v>139</v>
      </c>
      <c r="H105" s="18">
        <v>7.0000000000000007E-2</v>
      </c>
      <c r="I105" s="32" t="s">
        <v>137</v>
      </c>
      <c r="J105" s="18">
        <v>4.7300000000000004</v>
      </c>
      <c r="K105" s="18">
        <v>6.88</v>
      </c>
      <c r="L105" s="18">
        <v>14.56</v>
      </c>
      <c r="M105" s="18">
        <v>139</v>
      </c>
      <c r="N105" s="18">
        <v>7.0000000000000007E-2</v>
      </c>
    </row>
    <row r="106" spans="1:14" ht="16.5" thickBot="1" x14ac:dyDescent="0.3">
      <c r="A106" s="15"/>
      <c r="B106" s="16" t="s">
        <v>17</v>
      </c>
      <c r="C106" s="17">
        <v>352</v>
      </c>
      <c r="D106" s="17">
        <f>SUM(D103:D105)</f>
        <v>12.13</v>
      </c>
      <c r="E106" s="17">
        <f>SUM(E103:E105)</f>
        <v>14.82</v>
      </c>
      <c r="F106" s="17">
        <f>SUM(F103:F105)</f>
        <v>53.1</v>
      </c>
      <c r="G106" s="17">
        <f>SUM(G103:G105)</f>
        <v>394.4</v>
      </c>
      <c r="H106" s="17">
        <f>SUM(H103:H105)</f>
        <v>0.96</v>
      </c>
      <c r="I106" s="17">
        <v>415</v>
      </c>
      <c r="J106" s="17">
        <f>SUM(J103:J105)</f>
        <v>13.620000000000001</v>
      </c>
      <c r="K106" s="17">
        <f>SUM(K103:K105)</f>
        <v>16.419999999999998</v>
      </c>
      <c r="L106" s="17">
        <f>SUM(L103:L105)</f>
        <v>62.410000000000004</v>
      </c>
      <c r="M106" s="17">
        <f>SUM(M103:M105)</f>
        <v>451.88</v>
      </c>
      <c r="N106" s="17">
        <f>SUM(N103:N105)</f>
        <v>1.1400000000000001</v>
      </c>
    </row>
    <row r="107" spans="1:14" ht="16.5" thickBot="1" x14ac:dyDescent="0.3">
      <c r="A107" s="15"/>
      <c r="B107" s="22" t="s">
        <v>32</v>
      </c>
      <c r="C107" s="17"/>
      <c r="D107" s="18"/>
      <c r="E107" s="18"/>
      <c r="F107" s="18"/>
      <c r="G107" s="18"/>
      <c r="H107" s="18"/>
      <c r="I107" s="17"/>
      <c r="J107" s="18"/>
      <c r="K107" s="18"/>
      <c r="L107" s="18"/>
      <c r="M107" s="18"/>
      <c r="N107" s="18"/>
    </row>
    <row r="108" spans="1:14" ht="32.25" thickBot="1" x14ac:dyDescent="0.3">
      <c r="A108" s="15">
        <v>386</v>
      </c>
      <c r="B108" s="16" t="s">
        <v>139</v>
      </c>
      <c r="C108" s="17">
        <v>95</v>
      </c>
      <c r="D108" s="18">
        <v>0.38</v>
      </c>
      <c r="E108" s="18">
        <v>0.38</v>
      </c>
      <c r="F108" s="18">
        <v>9.31</v>
      </c>
      <c r="G108" s="18">
        <v>41.8</v>
      </c>
      <c r="H108" s="18">
        <v>9.5</v>
      </c>
      <c r="I108" s="17">
        <v>100</v>
      </c>
      <c r="J108" s="18">
        <v>0.4</v>
      </c>
      <c r="K108" s="18">
        <v>0.4</v>
      </c>
      <c r="L108" s="18">
        <v>9.8000000000000007</v>
      </c>
      <c r="M108" s="18">
        <v>44</v>
      </c>
      <c r="N108" s="18">
        <v>10</v>
      </c>
    </row>
    <row r="109" spans="1:14" ht="16.5" thickBot="1" x14ac:dyDescent="0.3">
      <c r="A109" s="15"/>
      <c r="B109" s="22" t="s">
        <v>21</v>
      </c>
      <c r="C109" s="17"/>
      <c r="D109" s="18"/>
      <c r="E109" s="18"/>
      <c r="F109" s="18"/>
      <c r="G109" s="18"/>
      <c r="H109" s="18"/>
      <c r="I109" s="17"/>
      <c r="J109" s="18"/>
      <c r="K109" s="18"/>
      <c r="L109" s="18"/>
      <c r="M109" s="18"/>
      <c r="N109" s="18"/>
    </row>
    <row r="110" spans="1:14" ht="32.25" thickBot="1" x14ac:dyDescent="0.3">
      <c r="A110" s="15">
        <v>88</v>
      </c>
      <c r="B110" s="16" t="s">
        <v>80</v>
      </c>
      <c r="C110" s="17">
        <v>150</v>
      </c>
      <c r="D110" s="18">
        <v>1.61</v>
      </c>
      <c r="E110" s="18">
        <v>1.7</v>
      </c>
      <c r="F110" s="18">
        <v>10.29</v>
      </c>
      <c r="G110" s="18">
        <v>62.85</v>
      </c>
      <c r="H110" s="18">
        <v>4.95</v>
      </c>
      <c r="I110" s="17">
        <v>180</v>
      </c>
      <c r="J110" s="18">
        <v>1.93</v>
      </c>
      <c r="K110" s="18">
        <v>2.04</v>
      </c>
      <c r="L110" s="18">
        <v>12.35</v>
      </c>
      <c r="M110" s="18">
        <v>75.42</v>
      </c>
      <c r="N110" s="18">
        <v>5.94</v>
      </c>
    </row>
    <row r="111" spans="1:14" ht="15.75" x14ac:dyDescent="0.25">
      <c r="A111" s="100">
        <v>310</v>
      </c>
      <c r="B111" s="28" t="s">
        <v>115</v>
      </c>
      <c r="C111" s="109" t="s">
        <v>31</v>
      </c>
      <c r="D111" s="100">
        <v>14.07</v>
      </c>
      <c r="E111" s="100">
        <v>6.13</v>
      </c>
      <c r="F111" s="100">
        <v>25.38</v>
      </c>
      <c r="G111" s="100">
        <v>213</v>
      </c>
      <c r="H111" s="100">
        <v>0.25</v>
      </c>
      <c r="I111" s="109" t="s">
        <v>68</v>
      </c>
      <c r="J111" s="100">
        <v>16.149999999999999</v>
      </c>
      <c r="K111" s="100">
        <v>7.04</v>
      </c>
      <c r="L111" s="100">
        <v>29.14</v>
      </c>
      <c r="M111" s="100">
        <v>244.6</v>
      </c>
      <c r="N111" s="100">
        <v>0.28999999999999998</v>
      </c>
    </row>
    <row r="112" spans="1:14" ht="1.5" customHeight="1" thickBot="1" x14ac:dyDescent="0.3">
      <c r="A112" s="101"/>
      <c r="B112" s="16" t="s">
        <v>50</v>
      </c>
      <c r="C112" s="110"/>
      <c r="D112" s="101"/>
      <c r="E112" s="101"/>
      <c r="F112" s="101"/>
      <c r="G112" s="101"/>
      <c r="H112" s="101"/>
      <c r="I112" s="110"/>
      <c r="J112" s="101"/>
      <c r="K112" s="101"/>
      <c r="L112" s="101"/>
      <c r="M112" s="101"/>
      <c r="N112" s="101"/>
    </row>
    <row r="113" spans="1:14" ht="16.5" thickBot="1" x14ac:dyDescent="0.3">
      <c r="A113" s="15">
        <v>394</v>
      </c>
      <c r="B113" s="16" t="s">
        <v>23</v>
      </c>
      <c r="C113" s="17">
        <v>150</v>
      </c>
      <c r="D113" s="18">
        <v>0.33</v>
      </c>
      <c r="E113" s="18">
        <v>1.4999999999999999E-2</v>
      </c>
      <c r="F113" s="18">
        <v>20.8</v>
      </c>
      <c r="G113" s="18">
        <v>84.75</v>
      </c>
      <c r="H113" s="18">
        <v>0.3</v>
      </c>
      <c r="I113" s="17">
        <v>180</v>
      </c>
      <c r="J113" s="18">
        <v>0.4</v>
      </c>
      <c r="K113" s="18">
        <v>1.7999999999999999E-2</v>
      </c>
      <c r="L113" s="18">
        <v>25</v>
      </c>
      <c r="M113" s="18">
        <v>101.7</v>
      </c>
      <c r="N113" s="18">
        <v>0.36</v>
      </c>
    </row>
    <row r="114" spans="1:14" ht="16.5" thickBot="1" x14ac:dyDescent="0.3">
      <c r="A114" s="15"/>
      <c r="B114" s="16" t="s">
        <v>24</v>
      </c>
      <c r="C114" s="17">
        <v>20</v>
      </c>
      <c r="D114" s="18">
        <v>1.58</v>
      </c>
      <c r="E114" s="18">
        <v>0.2</v>
      </c>
      <c r="F114" s="18">
        <v>9.66</v>
      </c>
      <c r="G114" s="18">
        <v>47.3</v>
      </c>
      <c r="H114" s="18">
        <v>0</v>
      </c>
      <c r="I114" s="17">
        <v>20</v>
      </c>
      <c r="J114" s="18">
        <v>1.58</v>
      </c>
      <c r="K114" s="18">
        <v>0.2</v>
      </c>
      <c r="L114" s="18">
        <v>9.66</v>
      </c>
      <c r="M114" s="18">
        <v>47.3</v>
      </c>
      <c r="N114" s="18">
        <v>0</v>
      </c>
    </row>
    <row r="115" spans="1:14" ht="16.5" thickBot="1" x14ac:dyDescent="0.3">
      <c r="A115" s="15"/>
      <c r="B115" s="16" t="s">
        <v>25</v>
      </c>
      <c r="C115" s="17">
        <v>20</v>
      </c>
      <c r="D115" s="18">
        <v>1.32</v>
      </c>
      <c r="E115" s="18">
        <v>0.24</v>
      </c>
      <c r="F115" s="18">
        <v>6.68</v>
      </c>
      <c r="G115" s="18">
        <v>34.67</v>
      </c>
      <c r="H115" s="18">
        <v>0</v>
      </c>
      <c r="I115" s="17">
        <v>40</v>
      </c>
      <c r="J115" s="18">
        <v>2.64</v>
      </c>
      <c r="K115" s="18">
        <v>0.48</v>
      </c>
      <c r="L115" s="18">
        <v>13.36</v>
      </c>
      <c r="M115" s="18">
        <v>69.34</v>
      </c>
      <c r="N115" s="18">
        <v>0</v>
      </c>
    </row>
    <row r="116" spans="1:14" ht="16.5" thickBot="1" x14ac:dyDescent="0.3">
      <c r="A116" s="15"/>
      <c r="B116" s="16" t="s">
        <v>17</v>
      </c>
      <c r="C116" s="17">
        <v>505</v>
      </c>
      <c r="D116" s="17">
        <f>SUM(D110:D115)</f>
        <v>18.909999999999997</v>
      </c>
      <c r="E116" s="17">
        <f>SUM(E110:E115)</f>
        <v>8.2850000000000001</v>
      </c>
      <c r="F116" s="17">
        <f>SUM(F113:F115,F110:F112)</f>
        <v>72.81</v>
      </c>
      <c r="G116" s="17">
        <f>SUM(G110:G115)</f>
        <v>442.57000000000005</v>
      </c>
      <c r="H116" s="17">
        <f>SUM(H110:H115)</f>
        <v>5.5</v>
      </c>
      <c r="I116" s="17">
        <v>605</v>
      </c>
      <c r="J116" s="17">
        <f>SUM(J110:J115)</f>
        <v>22.699999999999996</v>
      </c>
      <c r="K116" s="17">
        <f>SUM(K110:K115)</f>
        <v>9.7780000000000005</v>
      </c>
      <c r="L116" s="17">
        <f>SUM(L110:L115)</f>
        <v>89.51</v>
      </c>
      <c r="M116" s="17">
        <f>SUM(M110:M115)</f>
        <v>538.36</v>
      </c>
      <c r="N116" s="17">
        <f>SUM(N110:N115)</f>
        <v>6.5900000000000007</v>
      </c>
    </row>
    <row r="117" spans="1:14" ht="16.5" thickBot="1" x14ac:dyDescent="0.3">
      <c r="A117" s="15"/>
      <c r="B117" s="22" t="s">
        <v>26</v>
      </c>
      <c r="C117" s="17"/>
      <c r="D117" s="18"/>
      <c r="E117" s="18"/>
      <c r="F117" s="18"/>
      <c r="G117" s="18"/>
      <c r="H117" s="18"/>
      <c r="I117" s="17"/>
      <c r="J117" s="18"/>
      <c r="K117" s="18"/>
      <c r="L117" s="18"/>
      <c r="M117" s="18"/>
      <c r="N117" s="18"/>
    </row>
    <row r="118" spans="1:14" ht="16.5" thickBot="1" x14ac:dyDescent="0.3">
      <c r="A118" s="38"/>
      <c r="B118" s="40" t="s">
        <v>71</v>
      </c>
      <c r="C118" s="17">
        <v>50</v>
      </c>
      <c r="D118" s="18">
        <v>4.18</v>
      </c>
      <c r="E118" s="18">
        <v>1.99</v>
      </c>
      <c r="F118" s="18">
        <v>38.5</v>
      </c>
      <c r="G118" s="18">
        <v>189</v>
      </c>
      <c r="H118" s="18">
        <v>0</v>
      </c>
      <c r="I118" s="17">
        <v>70</v>
      </c>
      <c r="J118" s="18">
        <v>5.85</v>
      </c>
      <c r="K118" s="18">
        <v>2.79</v>
      </c>
      <c r="L118" s="18">
        <v>54</v>
      </c>
      <c r="M118" s="18">
        <v>264.60000000000002</v>
      </c>
      <c r="N118" s="18">
        <v>0</v>
      </c>
    </row>
    <row r="119" spans="1:14" ht="16.5" thickBot="1" x14ac:dyDescent="0.3">
      <c r="A119" s="15">
        <v>420</v>
      </c>
      <c r="B119" s="16" t="s">
        <v>144</v>
      </c>
      <c r="C119" s="17">
        <v>150</v>
      </c>
      <c r="D119" s="18">
        <v>4.3499999999999996</v>
      </c>
      <c r="E119" s="18">
        <v>3.75</v>
      </c>
      <c r="F119" s="18">
        <v>6.3</v>
      </c>
      <c r="G119" s="18">
        <v>76</v>
      </c>
      <c r="H119" s="18">
        <v>0.45</v>
      </c>
      <c r="I119" s="17">
        <v>180</v>
      </c>
      <c r="J119" s="18">
        <v>5.22</v>
      </c>
      <c r="K119" s="18">
        <v>4.5</v>
      </c>
      <c r="L119" s="18">
        <v>7.56</v>
      </c>
      <c r="M119" s="18">
        <v>92</v>
      </c>
      <c r="N119" s="18">
        <v>0.54</v>
      </c>
    </row>
    <row r="120" spans="1:14" ht="16.5" thickBot="1" x14ac:dyDescent="0.3">
      <c r="A120" s="15"/>
      <c r="B120" s="16" t="s">
        <v>17</v>
      </c>
      <c r="C120" s="17"/>
      <c r="D120" s="17">
        <f>SUM(D118:D119)</f>
        <v>8.5299999999999994</v>
      </c>
      <c r="E120" s="17">
        <f>SUM(E118:E119)</f>
        <v>5.74</v>
      </c>
      <c r="F120" s="17">
        <f>SUM(F118:F119)</f>
        <v>44.8</v>
      </c>
      <c r="G120" s="17">
        <f>SUM(G118:G119)</f>
        <v>265</v>
      </c>
      <c r="H120" s="17">
        <f>SUM(H118:H119)</f>
        <v>0.45</v>
      </c>
      <c r="I120" s="17"/>
      <c r="J120" s="17">
        <f>SUM(J118:J119)</f>
        <v>11.07</v>
      </c>
      <c r="K120" s="17">
        <f>SUM(K118:K119)</f>
        <v>7.29</v>
      </c>
      <c r="L120" s="17">
        <f>SUM(L118:L119)</f>
        <v>61.56</v>
      </c>
      <c r="M120" s="17">
        <f>SUM(M118:M119)</f>
        <v>356.6</v>
      </c>
      <c r="N120" s="17">
        <f>SUM(N118:N119)</f>
        <v>0.54</v>
      </c>
    </row>
    <row r="121" spans="1:14" ht="19.5" thickBot="1" x14ac:dyDescent="0.3">
      <c r="A121" s="5"/>
      <c r="B121" s="24" t="s">
        <v>51</v>
      </c>
      <c r="C121" s="53"/>
      <c r="D121" s="53">
        <f>SUM(D118:D119)</f>
        <v>8.5299999999999994</v>
      </c>
      <c r="E121" s="53">
        <f>SUM(E120,E116,E108,E106)</f>
        <v>29.225000000000001</v>
      </c>
      <c r="F121" s="82">
        <f>SUM(F120,F116,F108,F106)</f>
        <v>180.02</v>
      </c>
      <c r="G121" s="24">
        <f>SUM(G120,G116,G108,G106)</f>
        <v>1143.77</v>
      </c>
      <c r="H121" s="53">
        <f>SUM(H120,H116,H108,H106)</f>
        <v>16.41</v>
      </c>
      <c r="I121" s="53"/>
      <c r="J121" s="53">
        <f>SUM(J120,J116,J108,J106)</f>
        <v>47.789999999999992</v>
      </c>
      <c r="K121" s="53">
        <f>SUM(K120,K116,K108,K106)</f>
        <v>33.887999999999998</v>
      </c>
      <c r="L121" s="53">
        <f>SUM(L120,L116,L108,L106)</f>
        <v>223.28</v>
      </c>
      <c r="M121" s="53">
        <f>SUM(M120,M116,M108,M106)</f>
        <v>1390.8400000000001</v>
      </c>
      <c r="N121" s="53">
        <f>SUM(N120,N116,N108,N106)</f>
        <v>18.270000000000003</v>
      </c>
    </row>
    <row r="122" spans="1:14" ht="16.5" thickBot="1" x14ac:dyDescent="0.3">
      <c r="A122" s="105" t="s">
        <v>120</v>
      </c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7"/>
    </row>
    <row r="123" spans="1:14" ht="16.5" thickBot="1" x14ac:dyDescent="0.3">
      <c r="A123" s="15"/>
      <c r="B123" s="22" t="s">
        <v>30</v>
      </c>
      <c r="C123" s="17"/>
      <c r="D123" s="18"/>
      <c r="E123" s="18"/>
      <c r="F123" s="18"/>
      <c r="G123" s="18"/>
      <c r="H123" s="18"/>
      <c r="I123" s="17"/>
      <c r="J123" s="18"/>
      <c r="K123" s="18"/>
      <c r="L123" s="18"/>
      <c r="M123" s="18"/>
      <c r="N123" s="18"/>
    </row>
    <row r="124" spans="1:14" ht="16.5" thickBot="1" x14ac:dyDescent="0.3">
      <c r="A124" s="15">
        <v>219</v>
      </c>
      <c r="B124" s="52" t="s">
        <v>70</v>
      </c>
      <c r="C124" s="17" t="s">
        <v>31</v>
      </c>
      <c r="D124" s="18">
        <v>4.95</v>
      </c>
      <c r="E124" s="18">
        <v>3.8</v>
      </c>
      <c r="F124" s="18">
        <v>23.73</v>
      </c>
      <c r="G124" s="18">
        <v>148.94</v>
      </c>
      <c r="H124" s="18">
        <v>0</v>
      </c>
      <c r="I124" s="17" t="s">
        <v>68</v>
      </c>
      <c r="J124" s="18">
        <v>5.68</v>
      </c>
      <c r="K124" s="18">
        <v>4.3600000000000003</v>
      </c>
      <c r="L124" s="18">
        <v>27.25</v>
      </c>
      <c r="M124" s="18">
        <v>171</v>
      </c>
      <c r="N124" s="18">
        <v>0</v>
      </c>
    </row>
    <row r="125" spans="1:14" ht="16.5" thickBot="1" x14ac:dyDescent="0.3">
      <c r="A125" s="15">
        <v>411</v>
      </c>
      <c r="B125" s="16" t="s">
        <v>14</v>
      </c>
      <c r="C125" s="17" t="s">
        <v>15</v>
      </c>
      <c r="D125" s="18">
        <v>0.04</v>
      </c>
      <c r="E125" s="18">
        <v>0.01</v>
      </c>
      <c r="F125" s="18">
        <v>6.99</v>
      </c>
      <c r="G125" s="18">
        <v>28</v>
      </c>
      <c r="H125" s="18">
        <v>0.02</v>
      </c>
      <c r="I125" s="17" t="s">
        <v>16</v>
      </c>
      <c r="J125" s="18">
        <v>0.06</v>
      </c>
      <c r="K125" s="18">
        <v>0.02</v>
      </c>
      <c r="L125" s="18">
        <v>9.99</v>
      </c>
      <c r="M125" s="18">
        <v>40</v>
      </c>
      <c r="N125" s="18">
        <v>0.03</v>
      </c>
    </row>
    <row r="126" spans="1:14" ht="16.5" thickBot="1" x14ac:dyDescent="0.3">
      <c r="A126" s="15">
        <v>2</v>
      </c>
      <c r="B126" s="16" t="s">
        <v>145</v>
      </c>
      <c r="C126" s="32" t="s">
        <v>146</v>
      </c>
      <c r="D126" s="18">
        <v>2.4900000000000002</v>
      </c>
      <c r="E126" s="18">
        <v>3.93</v>
      </c>
      <c r="F126" s="18">
        <v>27.56</v>
      </c>
      <c r="G126" s="18">
        <v>156</v>
      </c>
      <c r="H126" s="18">
        <v>0.1</v>
      </c>
      <c r="I126" s="32" t="s">
        <v>146</v>
      </c>
      <c r="J126" s="18">
        <v>2.4900000000000002</v>
      </c>
      <c r="K126" s="18">
        <v>3.93</v>
      </c>
      <c r="L126" s="18">
        <v>27.56</v>
      </c>
      <c r="M126" s="18">
        <v>156</v>
      </c>
      <c r="N126" s="18">
        <v>0.1</v>
      </c>
    </row>
    <row r="127" spans="1:14" ht="16.5" thickBot="1" x14ac:dyDescent="0.3">
      <c r="A127" s="15"/>
      <c r="B127" s="16" t="s">
        <v>17</v>
      </c>
      <c r="C127" s="17">
        <v>347</v>
      </c>
      <c r="D127" s="17">
        <f>SUM(D124:D126)</f>
        <v>7.48</v>
      </c>
      <c r="E127" s="17">
        <f>SUM(E124:E126)</f>
        <v>7.74</v>
      </c>
      <c r="F127" s="17">
        <f>SUM(F124:F126)</f>
        <v>58.28</v>
      </c>
      <c r="G127" s="17">
        <f>SUM(G124:G126)</f>
        <v>332.94</v>
      </c>
      <c r="H127" s="17">
        <f>SUM(H124:H126)</f>
        <v>0.12000000000000001</v>
      </c>
      <c r="I127" s="17">
        <v>400</v>
      </c>
      <c r="J127" s="17">
        <f>SUM(J124:J126)</f>
        <v>8.23</v>
      </c>
      <c r="K127" s="17">
        <f>SUM(K124:K126)</f>
        <v>8.31</v>
      </c>
      <c r="L127" s="17">
        <f>SUM(L124:L126)</f>
        <v>64.8</v>
      </c>
      <c r="M127" s="17">
        <f>SUM(M124:M126)</f>
        <v>367</v>
      </c>
      <c r="N127" s="17">
        <f>SUM(N124:N126)</f>
        <v>0.13</v>
      </c>
    </row>
    <row r="128" spans="1:14" ht="16.5" thickBot="1" x14ac:dyDescent="0.3">
      <c r="A128" s="15"/>
      <c r="B128" s="22" t="s">
        <v>32</v>
      </c>
      <c r="C128" s="17"/>
      <c r="D128" s="18"/>
      <c r="E128" s="18"/>
      <c r="F128" s="18"/>
      <c r="G128" s="18"/>
      <c r="H128" s="18"/>
      <c r="I128" s="17"/>
      <c r="J128" s="18"/>
      <c r="K128" s="18"/>
      <c r="L128" s="18"/>
      <c r="M128" s="18"/>
      <c r="N128" s="18"/>
    </row>
    <row r="129" spans="1:14" ht="32.25" thickBot="1" x14ac:dyDescent="0.3">
      <c r="A129" s="15">
        <v>417</v>
      </c>
      <c r="B129" s="16" t="s">
        <v>136</v>
      </c>
      <c r="C129" s="17">
        <v>150</v>
      </c>
      <c r="D129" s="18">
        <v>0.51</v>
      </c>
      <c r="E129" s="18">
        <v>0.21</v>
      </c>
      <c r="F129" s="18">
        <v>14.23</v>
      </c>
      <c r="G129" s="18">
        <v>61</v>
      </c>
      <c r="H129" s="18">
        <v>75</v>
      </c>
      <c r="I129" s="17">
        <v>180</v>
      </c>
      <c r="J129" s="18">
        <v>0.61</v>
      </c>
      <c r="K129" s="18">
        <v>0.25</v>
      </c>
      <c r="L129" s="18">
        <v>18.670000000000002</v>
      </c>
      <c r="M129" s="18">
        <v>79</v>
      </c>
      <c r="N129" s="18">
        <v>90</v>
      </c>
    </row>
    <row r="130" spans="1:14" ht="16.5" thickBot="1" x14ac:dyDescent="0.3">
      <c r="A130" s="15"/>
      <c r="B130" s="22" t="s">
        <v>39</v>
      </c>
      <c r="C130" s="17"/>
      <c r="D130" s="18"/>
      <c r="E130" s="18"/>
      <c r="F130" s="18"/>
      <c r="G130" s="18"/>
      <c r="H130" s="18"/>
      <c r="I130" s="17"/>
      <c r="J130" s="18"/>
      <c r="K130" s="18"/>
      <c r="L130" s="18"/>
      <c r="M130" s="18"/>
      <c r="N130" s="18"/>
    </row>
    <row r="131" spans="1:14" ht="16.5" thickBot="1" x14ac:dyDescent="0.3">
      <c r="A131" s="15">
        <v>71</v>
      </c>
      <c r="B131" s="16" t="s">
        <v>126</v>
      </c>
      <c r="C131" s="17">
        <v>20</v>
      </c>
      <c r="D131" s="18">
        <v>0.14000000000000001</v>
      </c>
      <c r="E131" s="18">
        <v>0.02</v>
      </c>
      <c r="F131" s="18">
        <v>0.38</v>
      </c>
      <c r="G131" s="18">
        <v>2.4</v>
      </c>
      <c r="H131" s="18">
        <v>0.98</v>
      </c>
      <c r="I131" s="17">
        <v>30</v>
      </c>
      <c r="J131" s="18">
        <v>0.21</v>
      </c>
      <c r="K131" s="18">
        <v>0.03</v>
      </c>
      <c r="L131" s="18">
        <v>0.56999999999999995</v>
      </c>
      <c r="M131" s="18">
        <v>3.6</v>
      </c>
      <c r="N131" s="18">
        <v>1.47</v>
      </c>
    </row>
    <row r="132" spans="1:14" ht="16.5" thickBot="1" x14ac:dyDescent="0.3">
      <c r="A132" s="15">
        <v>63</v>
      </c>
      <c r="B132" s="16" t="s">
        <v>45</v>
      </c>
      <c r="C132" s="17">
        <v>150</v>
      </c>
      <c r="D132" s="18">
        <v>1.0900000000000001</v>
      </c>
      <c r="E132" s="18">
        <v>2.95</v>
      </c>
      <c r="F132" s="18">
        <v>7.65</v>
      </c>
      <c r="G132" s="18">
        <v>61.5</v>
      </c>
      <c r="H132" s="18">
        <v>6.17</v>
      </c>
      <c r="I132" s="17">
        <v>180</v>
      </c>
      <c r="J132" s="18">
        <v>1.3</v>
      </c>
      <c r="K132" s="18">
        <v>3.54</v>
      </c>
      <c r="L132" s="18">
        <v>9.17</v>
      </c>
      <c r="M132" s="18">
        <v>73.8</v>
      </c>
      <c r="N132" s="18">
        <v>7.4</v>
      </c>
    </row>
    <row r="133" spans="1:14" ht="18.75" customHeight="1" thickBot="1" x14ac:dyDescent="0.3">
      <c r="A133" s="15">
        <v>292</v>
      </c>
      <c r="B133" s="16" t="s">
        <v>53</v>
      </c>
      <c r="C133" s="17" t="s">
        <v>40</v>
      </c>
      <c r="D133" s="18">
        <v>19.579999999999998</v>
      </c>
      <c r="E133" s="18">
        <v>5</v>
      </c>
      <c r="F133" s="18">
        <v>17.41</v>
      </c>
      <c r="G133" s="18">
        <v>192.4</v>
      </c>
      <c r="H133" s="18">
        <v>6.83</v>
      </c>
      <c r="I133" s="17" t="s">
        <v>69</v>
      </c>
      <c r="J133" s="18">
        <v>24.48</v>
      </c>
      <c r="K133" s="18">
        <v>6.25</v>
      </c>
      <c r="L133" s="18">
        <v>21.76</v>
      </c>
      <c r="M133" s="18">
        <v>240.5</v>
      </c>
      <c r="N133" s="18">
        <v>8.5</v>
      </c>
    </row>
    <row r="134" spans="1:14" ht="16.5" thickBot="1" x14ac:dyDescent="0.3">
      <c r="A134" s="15">
        <v>390</v>
      </c>
      <c r="B134" s="16" t="s">
        <v>147</v>
      </c>
      <c r="C134" s="17">
        <v>150</v>
      </c>
      <c r="D134" s="18">
        <v>0.12</v>
      </c>
      <c r="E134" s="18">
        <v>0.12</v>
      </c>
      <c r="F134" s="18">
        <v>17.91</v>
      </c>
      <c r="G134" s="18">
        <v>73.2</v>
      </c>
      <c r="H134" s="18">
        <v>1.29</v>
      </c>
      <c r="I134" s="17">
        <v>180</v>
      </c>
      <c r="J134" s="18">
        <v>0.14000000000000001</v>
      </c>
      <c r="K134" s="18">
        <v>0.14000000000000001</v>
      </c>
      <c r="L134" s="18">
        <v>21.49</v>
      </c>
      <c r="M134" s="18">
        <v>87.84</v>
      </c>
      <c r="N134" s="18">
        <v>1.55</v>
      </c>
    </row>
    <row r="135" spans="1:14" ht="16.5" thickBot="1" x14ac:dyDescent="0.3">
      <c r="A135" s="15"/>
      <c r="B135" s="16" t="s">
        <v>24</v>
      </c>
      <c r="C135" s="17">
        <v>20</v>
      </c>
      <c r="D135" s="18">
        <v>1.58</v>
      </c>
      <c r="E135" s="18">
        <v>0.2</v>
      </c>
      <c r="F135" s="18">
        <v>9.66</v>
      </c>
      <c r="G135" s="18">
        <v>47.3</v>
      </c>
      <c r="H135" s="18">
        <v>0</v>
      </c>
      <c r="I135" s="17">
        <v>20</v>
      </c>
      <c r="J135" s="18">
        <v>1.58</v>
      </c>
      <c r="K135" s="18">
        <v>0.2</v>
      </c>
      <c r="L135" s="18">
        <v>9.66</v>
      </c>
      <c r="M135" s="18">
        <v>47.3</v>
      </c>
      <c r="N135" s="18">
        <v>0</v>
      </c>
    </row>
    <row r="136" spans="1:14" ht="16.5" thickBot="1" x14ac:dyDescent="0.3">
      <c r="A136" s="15"/>
      <c r="B136" s="16" t="s">
        <v>25</v>
      </c>
      <c r="C136" s="17">
        <v>20</v>
      </c>
      <c r="D136" s="18">
        <v>1.32</v>
      </c>
      <c r="E136" s="18">
        <v>0.24</v>
      </c>
      <c r="F136" s="18">
        <v>6.68</v>
      </c>
      <c r="G136" s="18">
        <v>34.67</v>
      </c>
      <c r="H136" s="18">
        <v>0</v>
      </c>
      <c r="I136" s="17">
        <v>40</v>
      </c>
      <c r="J136" s="18">
        <v>2.64</v>
      </c>
      <c r="K136" s="18">
        <v>0.48</v>
      </c>
      <c r="L136" s="18">
        <v>13.36</v>
      </c>
      <c r="M136" s="18">
        <v>69.34</v>
      </c>
      <c r="N136" s="18">
        <v>0</v>
      </c>
    </row>
    <row r="137" spans="1:14" ht="16.5" thickBot="1" x14ac:dyDescent="0.3">
      <c r="A137" s="15"/>
      <c r="B137" s="16" t="s">
        <v>17</v>
      </c>
      <c r="C137" s="17">
        <v>520</v>
      </c>
      <c r="D137" s="17">
        <f>SUM(D131:D136)</f>
        <v>23.83</v>
      </c>
      <c r="E137" s="17">
        <f>SUM(E131:E136)</f>
        <v>8.5299999999999994</v>
      </c>
      <c r="F137" s="17">
        <f>SUM(F131:F136)</f>
        <v>59.690000000000005</v>
      </c>
      <c r="G137" s="17">
        <f>SUM(G131:G136)</f>
        <v>411.47</v>
      </c>
      <c r="H137" s="17">
        <f>SUM(H131:H136)</f>
        <v>15.27</v>
      </c>
      <c r="I137" s="17">
        <v>650</v>
      </c>
      <c r="J137" s="17">
        <f>SUM(J131:J136)</f>
        <v>30.35</v>
      </c>
      <c r="K137" s="17">
        <f>SUM(K131:K136)</f>
        <v>10.64</v>
      </c>
      <c r="L137" s="17">
        <f>SUM(L131:L136)</f>
        <v>76.009999999999991</v>
      </c>
      <c r="M137" s="17">
        <f>SUM(M131:M136)</f>
        <v>522.38</v>
      </c>
      <c r="N137" s="17">
        <f>SUM(N131:N136)</f>
        <v>18.920000000000002</v>
      </c>
    </row>
    <row r="138" spans="1:14" ht="16.5" thickBot="1" x14ac:dyDescent="0.3">
      <c r="A138" s="15"/>
      <c r="B138" s="22" t="s">
        <v>26</v>
      </c>
      <c r="C138" s="17"/>
      <c r="D138" s="18"/>
      <c r="E138" s="18"/>
      <c r="F138" s="18"/>
      <c r="G138" s="18"/>
      <c r="H138" s="18"/>
      <c r="I138" s="17"/>
      <c r="J138" s="18"/>
      <c r="K138" s="18"/>
      <c r="L138" s="18"/>
      <c r="M138" s="18"/>
      <c r="N138" s="18"/>
    </row>
    <row r="139" spans="1:14" ht="16.5" thickBot="1" x14ac:dyDescent="0.3">
      <c r="A139" s="15">
        <v>416</v>
      </c>
      <c r="B139" s="16" t="s">
        <v>42</v>
      </c>
      <c r="C139" s="17">
        <v>150</v>
      </c>
      <c r="D139" s="18">
        <v>3.15</v>
      </c>
      <c r="E139" s="18">
        <v>2.72</v>
      </c>
      <c r="F139" s="18">
        <v>12.96</v>
      </c>
      <c r="G139" s="18">
        <v>89</v>
      </c>
      <c r="H139" s="18">
        <v>1.2</v>
      </c>
      <c r="I139" s="17">
        <v>180</v>
      </c>
      <c r="J139" s="18">
        <v>3.67</v>
      </c>
      <c r="K139" s="18">
        <v>3.19</v>
      </c>
      <c r="L139" s="18">
        <v>15.82</v>
      </c>
      <c r="M139" s="18">
        <v>107</v>
      </c>
      <c r="N139" s="18">
        <v>1.43</v>
      </c>
    </row>
    <row r="140" spans="1:14" ht="16.5" thickBot="1" x14ac:dyDescent="0.3">
      <c r="A140" s="15"/>
      <c r="B140" s="16" t="s">
        <v>43</v>
      </c>
      <c r="C140" s="17">
        <v>50</v>
      </c>
      <c r="D140" s="18">
        <v>4.18</v>
      </c>
      <c r="E140" s="18">
        <v>1.99</v>
      </c>
      <c r="F140" s="18">
        <v>38.5</v>
      </c>
      <c r="G140" s="18">
        <v>189</v>
      </c>
      <c r="H140" s="18">
        <v>0</v>
      </c>
      <c r="I140" s="17">
        <v>70</v>
      </c>
      <c r="J140" s="18">
        <v>5.85</v>
      </c>
      <c r="K140" s="18">
        <v>3.79</v>
      </c>
      <c r="L140" s="18">
        <v>54</v>
      </c>
      <c r="M140" s="18">
        <v>264.60000000000002</v>
      </c>
      <c r="N140" s="18">
        <v>0</v>
      </c>
    </row>
    <row r="141" spans="1:14" ht="16.5" thickBot="1" x14ac:dyDescent="0.3">
      <c r="A141" s="15"/>
      <c r="B141" s="16" t="s">
        <v>17</v>
      </c>
      <c r="C141" s="17">
        <v>200</v>
      </c>
      <c r="D141" s="17">
        <f>SUM(D139:D140)</f>
        <v>7.33</v>
      </c>
      <c r="E141" s="17">
        <f>SUM(E139:E140)</f>
        <v>4.71</v>
      </c>
      <c r="F141" s="17">
        <f>SUM(F139:F140)</f>
        <v>51.46</v>
      </c>
      <c r="G141" s="17">
        <f>SUM(G139:G140)</f>
        <v>278</v>
      </c>
      <c r="H141" s="17">
        <f>SUM(H139:H140)</f>
        <v>1.2</v>
      </c>
      <c r="I141" s="17">
        <v>250</v>
      </c>
      <c r="J141" s="17">
        <f>SUM(J139:J140)</f>
        <v>9.52</v>
      </c>
      <c r="K141" s="17">
        <f>SUM(K139:K140)</f>
        <v>6.98</v>
      </c>
      <c r="L141" s="17">
        <f>SUM(L139:L140)</f>
        <v>69.819999999999993</v>
      </c>
      <c r="M141" s="17">
        <f>SUM(M139:M140)</f>
        <v>371.6</v>
      </c>
      <c r="N141" s="17">
        <f>SUM(N139:N140)</f>
        <v>1.43</v>
      </c>
    </row>
    <row r="142" spans="1:14" ht="16.5" thickBot="1" x14ac:dyDescent="0.3">
      <c r="A142" s="15"/>
      <c r="B142" s="24" t="s">
        <v>54</v>
      </c>
      <c r="C142" s="17"/>
      <c r="D142" s="17">
        <f>SUM(D141,D137,D129,D127)</f>
        <v>39.15</v>
      </c>
      <c r="E142" s="17">
        <f>SUM(E141,E137,E129,E127)</f>
        <v>21.189999999999998</v>
      </c>
      <c r="F142" s="17">
        <f>SUM(F141,F137,F129,F127)</f>
        <v>183.66000000000003</v>
      </c>
      <c r="G142" s="17">
        <f>SUM(G141,G137,G129,G127)</f>
        <v>1083.4100000000001</v>
      </c>
      <c r="H142" s="17">
        <f>SUM(H141,H137,H129,H127)</f>
        <v>91.59</v>
      </c>
      <c r="I142" s="17"/>
      <c r="J142" s="17">
        <f>SUM(J141,J137,J129,J127)</f>
        <v>48.710000000000008</v>
      </c>
      <c r="K142" s="17">
        <f>SUM(K141,K137,K129,K127)</f>
        <v>26.18</v>
      </c>
      <c r="L142" s="17">
        <f>SUM(L141,L137,L129,L127)</f>
        <v>229.3</v>
      </c>
      <c r="M142" s="17">
        <f>SUM(M141,M137,M129,M127)</f>
        <v>1339.98</v>
      </c>
      <c r="N142" s="17">
        <f>SUM(N141,N137,N129,N127)</f>
        <v>110.47999999999999</v>
      </c>
    </row>
    <row r="143" spans="1:14" ht="19.5" thickBot="1" x14ac:dyDescent="0.3">
      <c r="A143" s="114" t="s">
        <v>104</v>
      </c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6"/>
    </row>
    <row r="144" spans="1:14" ht="19.5" thickBot="1" x14ac:dyDescent="0.3">
      <c r="A144" s="5"/>
      <c r="B144" s="25" t="s">
        <v>30</v>
      </c>
      <c r="C144" s="26"/>
      <c r="D144" s="8"/>
      <c r="E144" s="8"/>
      <c r="F144" s="8"/>
      <c r="G144" s="8"/>
      <c r="H144" s="8"/>
      <c r="I144" s="26"/>
      <c r="J144" s="8"/>
      <c r="K144" s="8"/>
      <c r="L144" s="8"/>
      <c r="M144" s="8"/>
      <c r="N144" s="8"/>
    </row>
    <row r="145" spans="1:14" ht="19.5" customHeight="1" thickBot="1" x14ac:dyDescent="0.3">
      <c r="A145" s="15">
        <v>182</v>
      </c>
      <c r="B145" s="16" t="s">
        <v>148</v>
      </c>
      <c r="C145" s="53" t="s">
        <v>31</v>
      </c>
      <c r="D145" s="18">
        <v>3.49</v>
      </c>
      <c r="E145" s="18">
        <v>2.72</v>
      </c>
      <c r="F145" s="18">
        <v>24.6</v>
      </c>
      <c r="G145" s="18">
        <v>136.9</v>
      </c>
      <c r="H145" s="18">
        <v>0</v>
      </c>
      <c r="I145" s="53" t="s">
        <v>68</v>
      </c>
      <c r="J145" s="18">
        <v>4</v>
      </c>
      <c r="K145" s="18">
        <v>3.12</v>
      </c>
      <c r="L145" s="18">
        <v>28.25</v>
      </c>
      <c r="M145" s="18">
        <v>157.19999999999999</v>
      </c>
      <c r="N145" s="18">
        <v>0</v>
      </c>
    </row>
    <row r="146" spans="1:14" ht="19.5" thickBot="1" x14ac:dyDescent="0.3">
      <c r="A146" s="5">
        <v>414</v>
      </c>
      <c r="B146" s="16" t="s">
        <v>27</v>
      </c>
      <c r="C146" s="53">
        <v>180</v>
      </c>
      <c r="D146" s="18">
        <v>2.85</v>
      </c>
      <c r="E146" s="18">
        <v>2.41</v>
      </c>
      <c r="F146" s="18">
        <v>14.36</v>
      </c>
      <c r="G146" s="18">
        <v>91</v>
      </c>
      <c r="H146" s="18">
        <v>1.17</v>
      </c>
      <c r="I146" s="53">
        <v>200</v>
      </c>
      <c r="J146" s="18">
        <v>3.17</v>
      </c>
      <c r="K146" s="18">
        <v>2.68</v>
      </c>
      <c r="L146" s="18">
        <v>15.96</v>
      </c>
      <c r="M146" s="18">
        <v>101.1</v>
      </c>
      <c r="N146" s="18">
        <v>1.3</v>
      </c>
    </row>
    <row r="147" spans="1:14" ht="19.5" thickBot="1" x14ac:dyDescent="0.3">
      <c r="A147" s="39">
        <v>3</v>
      </c>
      <c r="B147" s="16" t="s">
        <v>64</v>
      </c>
      <c r="C147" s="32" t="s">
        <v>63</v>
      </c>
      <c r="D147" s="18">
        <v>5.78</v>
      </c>
      <c r="E147" s="18">
        <v>8.4</v>
      </c>
      <c r="F147" s="18">
        <v>17.8</v>
      </c>
      <c r="G147" s="18">
        <v>169.9</v>
      </c>
      <c r="H147" s="18">
        <v>0.09</v>
      </c>
      <c r="I147" s="32" t="s">
        <v>63</v>
      </c>
      <c r="J147" s="18">
        <v>5.78</v>
      </c>
      <c r="K147" s="18">
        <v>8.4</v>
      </c>
      <c r="L147" s="18">
        <v>17.8</v>
      </c>
      <c r="M147" s="18">
        <v>169.7</v>
      </c>
      <c r="N147" s="18">
        <v>0.09</v>
      </c>
    </row>
    <row r="148" spans="1:14" ht="19.5" thickBot="1" x14ac:dyDescent="0.3">
      <c r="A148" s="5"/>
      <c r="B148" s="16" t="s">
        <v>17</v>
      </c>
      <c r="C148" s="53">
        <v>360</v>
      </c>
      <c r="D148" s="53">
        <f>SUM(D145:D147)</f>
        <v>12.120000000000001</v>
      </c>
      <c r="E148" s="53">
        <f>SUM(E145:E147)</f>
        <v>13.530000000000001</v>
      </c>
      <c r="F148" s="53">
        <f>SUM(F145:F147)</f>
        <v>56.760000000000005</v>
      </c>
      <c r="G148" s="53">
        <f>SUM(G145:G147)</f>
        <v>397.8</v>
      </c>
      <c r="H148" s="53">
        <f>SUM(H145:H147)</f>
        <v>1.26</v>
      </c>
      <c r="I148" s="53">
        <v>400</v>
      </c>
      <c r="J148" s="53">
        <f>SUM(J145:J147)</f>
        <v>12.95</v>
      </c>
      <c r="K148" s="53">
        <f>SUM(K145:K147)</f>
        <v>14.200000000000001</v>
      </c>
      <c r="L148" s="53">
        <f>SUM(L145:L147)</f>
        <v>62.010000000000005</v>
      </c>
      <c r="M148" s="53">
        <f>SUM(M145:M147)</f>
        <v>427.99999999999994</v>
      </c>
      <c r="N148" s="53">
        <f>SUM(N145:N147)</f>
        <v>1.3900000000000001</v>
      </c>
    </row>
    <row r="149" spans="1:14" ht="19.5" thickBot="1" x14ac:dyDescent="0.3">
      <c r="A149" s="5"/>
      <c r="B149" s="22" t="s">
        <v>32</v>
      </c>
      <c r="C149" s="53"/>
      <c r="D149" s="18"/>
      <c r="E149" s="18"/>
      <c r="F149" s="18"/>
      <c r="G149" s="18"/>
      <c r="H149" s="18"/>
      <c r="I149" s="53"/>
      <c r="J149" s="18"/>
      <c r="K149" s="18"/>
      <c r="L149" s="18"/>
      <c r="M149" s="18"/>
      <c r="N149" s="18"/>
    </row>
    <row r="150" spans="1:14" ht="19.5" thickBot="1" x14ac:dyDescent="0.3">
      <c r="A150" s="5">
        <v>386</v>
      </c>
      <c r="B150" s="16" t="s">
        <v>33</v>
      </c>
      <c r="C150" s="53">
        <v>95</v>
      </c>
      <c r="D150" s="18">
        <v>0.38</v>
      </c>
      <c r="E150" s="18">
        <v>0.38</v>
      </c>
      <c r="F150" s="18">
        <v>9.31</v>
      </c>
      <c r="G150" s="18">
        <v>41.8</v>
      </c>
      <c r="H150" s="18">
        <v>9.5</v>
      </c>
      <c r="I150" s="53">
        <v>100</v>
      </c>
      <c r="J150" s="18">
        <v>0.04</v>
      </c>
      <c r="K150" s="18">
        <v>0.4</v>
      </c>
      <c r="L150" s="18">
        <v>9.8000000000000007</v>
      </c>
      <c r="M150" s="18">
        <v>44</v>
      </c>
      <c r="N150" s="18">
        <v>10</v>
      </c>
    </row>
    <row r="151" spans="1:14" ht="19.5" thickBot="1" x14ac:dyDescent="0.3">
      <c r="A151" s="5"/>
      <c r="B151" s="16" t="s">
        <v>65</v>
      </c>
      <c r="C151" s="53"/>
      <c r="D151" s="18"/>
      <c r="E151" s="18"/>
      <c r="F151" s="18"/>
      <c r="G151" s="18"/>
      <c r="H151" s="18"/>
      <c r="I151" s="53"/>
      <c r="J151" s="18"/>
      <c r="K151" s="18"/>
      <c r="L151" s="18"/>
      <c r="M151" s="18"/>
      <c r="N151" s="18"/>
    </row>
    <row r="152" spans="1:14" ht="19.5" thickBot="1" x14ac:dyDescent="0.3">
      <c r="A152" s="5"/>
      <c r="B152" s="22" t="s">
        <v>21</v>
      </c>
      <c r="C152" s="53"/>
      <c r="D152" s="18"/>
      <c r="E152" s="18"/>
      <c r="F152" s="18"/>
      <c r="G152" s="18"/>
      <c r="H152" s="18"/>
      <c r="I152" s="53"/>
      <c r="J152" s="18"/>
      <c r="K152" s="18"/>
      <c r="L152" s="18"/>
      <c r="M152" s="18"/>
      <c r="N152" s="18"/>
    </row>
    <row r="153" spans="1:14" ht="21" customHeight="1" thickBot="1" x14ac:dyDescent="0.3">
      <c r="A153" s="5">
        <v>91</v>
      </c>
      <c r="B153" s="16" t="s">
        <v>149</v>
      </c>
      <c r="C153" s="53">
        <v>150</v>
      </c>
      <c r="D153" s="18">
        <v>1.26</v>
      </c>
      <c r="E153" s="18">
        <v>2.02</v>
      </c>
      <c r="F153" s="18">
        <v>7.28</v>
      </c>
      <c r="G153" s="18">
        <v>52.35</v>
      </c>
      <c r="H153" s="18">
        <v>3.45</v>
      </c>
      <c r="I153" s="53">
        <v>180</v>
      </c>
      <c r="J153" s="18">
        <v>1.51</v>
      </c>
      <c r="K153" s="18">
        <v>2.42</v>
      </c>
      <c r="L153" s="18">
        <v>8.74</v>
      </c>
      <c r="M153" s="18">
        <v>62.82</v>
      </c>
      <c r="N153" s="18">
        <v>4.1399999999999997</v>
      </c>
    </row>
    <row r="154" spans="1:14" ht="32.25" thickBot="1" x14ac:dyDescent="0.3">
      <c r="A154" s="15">
        <v>308</v>
      </c>
      <c r="B154" s="16" t="s">
        <v>121</v>
      </c>
      <c r="C154" s="53" t="s">
        <v>31</v>
      </c>
      <c r="D154" s="18">
        <v>8.59</v>
      </c>
      <c r="E154" s="18">
        <v>4.4000000000000004</v>
      </c>
      <c r="F154" s="18">
        <v>22.9</v>
      </c>
      <c r="G154" s="18">
        <v>165.4</v>
      </c>
      <c r="H154" s="18">
        <v>4.59</v>
      </c>
      <c r="I154" s="53" t="s">
        <v>68</v>
      </c>
      <c r="J154" s="18">
        <v>9.86</v>
      </c>
      <c r="K154" s="18">
        <v>5.05</v>
      </c>
      <c r="L154" s="18">
        <v>26.29</v>
      </c>
      <c r="M154" s="18">
        <v>189.9</v>
      </c>
      <c r="N154" s="18">
        <v>5.27</v>
      </c>
    </row>
    <row r="155" spans="1:14" ht="18.75" customHeight="1" thickBot="1" x14ac:dyDescent="0.3">
      <c r="A155" s="15">
        <v>71</v>
      </c>
      <c r="B155" s="16" t="s">
        <v>126</v>
      </c>
      <c r="C155" s="53">
        <v>20</v>
      </c>
      <c r="D155" s="18">
        <v>0.14000000000000001</v>
      </c>
      <c r="E155" s="18">
        <v>0.02</v>
      </c>
      <c r="F155" s="18">
        <v>0.38</v>
      </c>
      <c r="G155" s="18">
        <v>2.4</v>
      </c>
      <c r="H155" s="18">
        <v>0.98</v>
      </c>
      <c r="I155" s="53">
        <v>30</v>
      </c>
      <c r="J155" s="18">
        <v>0.21</v>
      </c>
      <c r="K155" s="18">
        <v>0.03</v>
      </c>
      <c r="L155" s="18">
        <v>0.56999999999999995</v>
      </c>
      <c r="M155" s="18">
        <v>3.6</v>
      </c>
      <c r="N155" s="18">
        <v>1.47</v>
      </c>
    </row>
    <row r="156" spans="1:14" ht="19.5" thickBot="1" x14ac:dyDescent="0.3">
      <c r="A156" s="5">
        <v>400</v>
      </c>
      <c r="B156" s="16" t="s">
        <v>55</v>
      </c>
      <c r="C156" s="53">
        <v>150</v>
      </c>
      <c r="D156" s="18">
        <v>0.43</v>
      </c>
      <c r="E156" s="18">
        <v>4.4999999999999998E-2</v>
      </c>
      <c r="F156" s="18">
        <v>22.65</v>
      </c>
      <c r="G156" s="18">
        <v>92.7</v>
      </c>
      <c r="H156" s="18">
        <v>0.82</v>
      </c>
      <c r="I156" s="53">
        <v>180</v>
      </c>
      <c r="J156" s="18">
        <v>0.51</v>
      </c>
      <c r="K156" s="18">
        <v>5.3999999999999999E-2</v>
      </c>
      <c r="L156" s="18">
        <v>27.18</v>
      </c>
      <c r="M156" s="18">
        <v>111.2</v>
      </c>
      <c r="N156" s="18">
        <v>0.99</v>
      </c>
    </row>
    <row r="157" spans="1:14" ht="19.5" thickBot="1" x14ac:dyDescent="0.3">
      <c r="A157" s="5"/>
      <c r="B157" s="16" t="s">
        <v>24</v>
      </c>
      <c r="C157" s="53">
        <v>20</v>
      </c>
      <c r="D157" s="18">
        <v>1.58</v>
      </c>
      <c r="E157" s="18">
        <v>0.2</v>
      </c>
      <c r="F157" s="18">
        <v>9.66</v>
      </c>
      <c r="G157" s="18">
        <v>47.3</v>
      </c>
      <c r="H157" s="18">
        <v>0</v>
      </c>
      <c r="I157" s="53">
        <v>20</v>
      </c>
      <c r="J157" s="18">
        <v>1.58</v>
      </c>
      <c r="K157" s="18">
        <v>0.2</v>
      </c>
      <c r="L157" s="18">
        <v>9.66</v>
      </c>
      <c r="M157" s="18">
        <v>47.3</v>
      </c>
      <c r="N157" s="18">
        <v>0</v>
      </c>
    </row>
    <row r="158" spans="1:14" ht="19.5" thickBot="1" x14ac:dyDescent="0.3">
      <c r="A158" s="5"/>
      <c r="B158" s="16" t="s">
        <v>25</v>
      </c>
      <c r="C158" s="53">
        <v>20</v>
      </c>
      <c r="D158" s="18">
        <v>1.32</v>
      </c>
      <c r="E158" s="18">
        <v>0.24</v>
      </c>
      <c r="F158" s="18">
        <v>6.68</v>
      </c>
      <c r="G158" s="18">
        <v>34.67</v>
      </c>
      <c r="H158" s="18">
        <v>0</v>
      </c>
      <c r="I158" s="53">
        <v>40</v>
      </c>
      <c r="J158" s="18">
        <v>2.64</v>
      </c>
      <c r="K158" s="18">
        <v>0.48</v>
      </c>
      <c r="L158" s="18">
        <v>13.36</v>
      </c>
      <c r="M158" s="18">
        <v>69.34</v>
      </c>
      <c r="N158" s="18">
        <v>0</v>
      </c>
    </row>
    <row r="159" spans="1:14" ht="19.5" thickBot="1" x14ac:dyDescent="0.3">
      <c r="A159" s="5"/>
      <c r="B159" s="16" t="s">
        <v>17</v>
      </c>
      <c r="C159" s="53">
        <v>495</v>
      </c>
      <c r="D159" s="53">
        <f>SUM(D153:D158)</f>
        <v>13.32</v>
      </c>
      <c r="E159" s="53">
        <f>SUM(E153:E158)</f>
        <v>6.9249999999999998</v>
      </c>
      <c r="F159" s="53">
        <f>SUM(F153:F158)</f>
        <v>69.549999999999983</v>
      </c>
      <c r="G159" s="53">
        <f>SUM(G153:G158)</f>
        <v>394.82000000000005</v>
      </c>
      <c r="H159" s="53">
        <f>SUM(H153:H158)</f>
        <v>9.84</v>
      </c>
      <c r="I159" s="53">
        <v>605</v>
      </c>
      <c r="J159" s="53">
        <f>SUM(J153:J158)</f>
        <v>16.309999999999999</v>
      </c>
      <c r="K159" s="53">
        <f>SUM(K153:K158)</f>
        <v>8.234</v>
      </c>
      <c r="L159" s="53">
        <f>SUM(L153:L158)</f>
        <v>85.8</v>
      </c>
      <c r="M159" s="53">
        <f>SUM(M153:M158)</f>
        <v>484.15999999999997</v>
      </c>
      <c r="N159" s="53">
        <f>SUM(N153:N158)</f>
        <v>11.870000000000001</v>
      </c>
    </row>
    <row r="160" spans="1:14" ht="19.5" thickBot="1" x14ac:dyDescent="0.3">
      <c r="A160" s="5"/>
      <c r="B160" s="22" t="s">
        <v>56</v>
      </c>
      <c r="C160" s="53"/>
      <c r="D160" s="18"/>
      <c r="E160" s="18"/>
      <c r="F160" s="18"/>
      <c r="G160" s="18"/>
      <c r="H160" s="18"/>
      <c r="I160" s="53"/>
      <c r="J160" s="18"/>
      <c r="K160" s="18"/>
      <c r="L160" s="18"/>
      <c r="M160" s="18"/>
      <c r="N160" s="18"/>
    </row>
    <row r="161" spans="1:14" ht="19.5" thickBot="1" x14ac:dyDescent="0.3">
      <c r="A161" s="5">
        <v>418</v>
      </c>
      <c r="B161" s="16" t="s">
        <v>142</v>
      </c>
      <c r="C161" s="53">
        <v>150</v>
      </c>
      <c r="D161" s="18">
        <v>1.5</v>
      </c>
      <c r="E161" s="18">
        <v>0.15</v>
      </c>
      <c r="F161" s="18">
        <v>4.3499999999999996</v>
      </c>
      <c r="G161" s="18">
        <v>25</v>
      </c>
      <c r="H161" s="18">
        <v>15</v>
      </c>
      <c r="I161" s="53">
        <v>180</v>
      </c>
      <c r="J161" s="18">
        <v>1.8</v>
      </c>
      <c r="K161" s="18">
        <v>0.18</v>
      </c>
      <c r="L161" s="18">
        <v>5.22</v>
      </c>
      <c r="M161" s="18">
        <v>30</v>
      </c>
      <c r="N161" s="18">
        <v>18</v>
      </c>
    </row>
    <row r="162" spans="1:14" ht="19.5" thickBot="1" x14ac:dyDescent="0.3">
      <c r="A162" s="42">
        <v>452</v>
      </c>
      <c r="B162" s="16" t="s">
        <v>48</v>
      </c>
      <c r="C162" s="53">
        <v>50</v>
      </c>
      <c r="D162" s="18">
        <v>3.64</v>
      </c>
      <c r="E162" s="18">
        <v>6.26</v>
      </c>
      <c r="F162" s="18">
        <v>26.96</v>
      </c>
      <c r="G162" s="18">
        <v>179</v>
      </c>
      <c r="H162" s="18">
        <v>0</v>
      </c>
      <c r="I162" s="53">
        <v>70</v>
      </c>
      <c r="J162" s="18">
        <v>5.0999999999999996</v>
      </c>
      <c r="K162" s="18">
        <v>8.76</v>
      </c>
      <c r="L162" s="18">
        <v>37.74</v>
      </c>
      <c r="M162" s="18">
        <v>250.6</v>
      </c>
      <c r="N162" s="18">
        <v>0</v>
      </c>
    </row>
    <row r="163" spans="1:14" ht="19.5" thickBot="1" x14ac:dyDescent="0.3">
      <c r="A163" s="5"/>
      <c r="B163" s="16" t="s">
        <v>17</v>
      </c>
      <c r="C163" s="53">
        <v>200</v>
      </c>
      <c r="D163" s="53">
        <f>SUM(D161:D162)</f>
        <v>5.1400000000000006</v>
      </c>
      <c r="E163" s="53">
        <f>SUM(E161:E162)</f>
        <v>6.41</v>
      </c>
      <c r="F163" s="53">
        <f>SUM(F161:F162)</f>
        <v>31.310000000000002</v>
      </c>
      <c r="G163" s="53">
        <f>SUM(G161:G162)</f>
        <v>204</v>
      </c>
      <c r="H163" s="53">
        <f>SUM(H161:H162)</f>
        <v>15</v>
      </c>
      <c r="I163" s="53">
        <v>250</v>
      </c>
      <c r="J163" s="53">
        <f>SUM(J161:J162)</f>
        <v>6.8999999999999995</v>
      </c>
      <c r="K163" s="53">
        <f>SUM(K161:K162)</f>
        <v>8.94</v>
      </c>
      <c r="L163" s="53">
        <f>SUM(L161:L162)</f>
        <v>42.96</v>
      </c>
      <c r="M163" s="53">
        <f>SUM(M161:M162)</f>
        <v>280.60000000000002</v>
      </c>
      <c r="N163" s="53">
        <f>SUM(N161:N162)</f>
        <v>18</v>
      </c>
    </row>
    <row r="164" spans="1:14" ht="19.5" thickBot="1" x14ac:dyDescent="0.3">
      <c r="A164" s="5"/>
      <c r="B164" s="27" t="s">
        <v>57</v>
      </c>
      <c r="C164" s="53"/>
      <c r="D164" s="53">
        <f>SUM(D163,D159,D150,D148)</f>
        <v>30.96</v>
      </c>
      <c r="E164" s="53">
        <f>SUM(E163,E159,E150,E148)</f>
        <v>27.245000000000005</v>
      </c>
      <c r="F164" s="53">
        <f>SUM(F163,F159,F150,F148)</f>
        <v>166.93</v>
      </c>
      <c r="G164" s="53">
        <f>SUM(G163,G159,G150,G148)</f>
        <v>1038.42</v>
      </c>
      <c r="H164" s="53">
        <f>SUM(H163,H159,H150,H148)</f>
        <v>35.6</v>
      </c>
      <c r="I164" s="53"/>
      <c r="J164" s="53">
        <f>SUM(J163,J159,J150,J148)</f>
        <v>36.199999999999996</v>
      </c>
      <c r="K164" s="53">
        <f>SUM(K163,K159,K150,K148)</f>
        <v>31.774000000000001</v>
      </c>
      <c r="L164" s="53">
        <f>SUM(L163,L159,L150,L148)</f>
        <v>200.57</v>
      </c>
      <c r="M164" s="53">
        <f>SUM(M163,M159,M150,M148)</f>
        <v>1236.76</v>
      </c>
      <c r="N164" s="53">
        <f>SUM(N163,N159,N150,N148)</f>
        <v>41.260000000000005</v>
      </c>
    </row>
    <row r="165" spans="1:14" ht="19.5" thickBot="1" x14ac:dyDescent="0.3">
      <c r="A165" s="21"/>
    </row>
    <row r="166" spans="1:14" ht="19.5" thickBot="1" x14ac:dyDescent="0.3">
      <c r="A166" s="114" t="s">
        <v>105</v>
      </c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6"/>
    </row>
    <row r="167" spans="1:14" ht="19.5" thickBot="1" x14ac:dyDescent="0.3">
      <c r="A167" s="5"/>
      <c r="B167" s="25" t="s">
        <v>30</v>
      </c>
      <c r="C167" s="53"/>
      <c r="D167" s="18"/>
      <c r="E167" s="18"/>
      <c r="F167" s="18"/>
      <c r="G167" s="18"/>
      <c r="H167" s="18"/>
      <c r="I167" s="53"/>
      <c r="J167" s="18"/>
      <c r="K167" s="18"/>
      <c r="L167" s="18"/>
      <c r="M167" s="18"/>
      <c r="N167" s="18"/>
    </row>
    <row r="168" spans="1:14" ht="19.5" thickBot="1" x14ac:dyDescent="0.3">
      <c r="A168" s="5">
        <v>227</v>
      </c>
      <c r="B168" s="16" t="s">
        <v>150</v>
      </c>
      <c r="C168" s="53" t="s">
        <v>151</v>
      </c>
      <c r="D168" s="18">
        <v>5.08</v>
      </c>
      <c r="E168" s="18">
        <v>4.5999999999999996</v>
      </c>
      <c r="F168" s="18">
        <v>0.28000000000000003</v>
      </c>
      <c r="G168" s="18">
        <v>63</v>
      </c>
      <c r="H168" s="18">
        <v>0</v>
      </c>
      <c r="I168" s="53" t="s">
        <v>151</v>
      </c>
      <c r="J168" s="18">
        <v>5.08</v>
      </c>
      <c r="K168" s="18">
        <v>4.5999999999999996</v>
      </c>
      <c r="L168" s="18">
        <v>0.28000000000000003</v>
      </c>
      <c r="M168" s="18">
        <v>63</v>
      </c>
      <c r="N168" s="18">
        <v>0</v>
      </c>
    </row>
    <row r="169" spans="1:14" ht="19.5" thickBot="1" x14ac:dyDescent="0.3">
      <c r="A169" s="46">
        <v>57</v>
      </c>
      <c r="B169" s="16" t="s">
        <v>52</v>
      </c>
      <c r="C169" s="83">
        <v>110</v>
      </c>
      <c r="D169" s="18">
        <v>1.32</v>
      </c>
      <c r="E169" s="18">
        <v>5.2</v>
      </c>
      <c r="F169" s="18">
        <v>8.4700000000000006</v>
      </c>
      <c r="G169" s="18">
        <v>85.25</v>
      </c>
      <c r="H169" s="18">
        <v>8.25</v>
      </c>
      <c r="I169" s="83">
        <v>130</v>
      </c>
      <c r="J169" s="18">
        <v>1.56</v>
      </c>
      <c r="K169" s="18">
        <v>6.15</v>
      </c>
      <c r="L169" s="18">
        <v>10.01</v>
      </c>
      <c r="M169" s="18">
        <v>100.75</v>
      </c>
      <c r="N169" s="18">
        <v>9.75</v>
      </c>
    </row>
    <row r="170" spans="1:14" ht="19.5" thickBot="1" x14ac:dyDescent="0.3">
      <c r="A170" s="5">
        <v>411</v>
      </c>
      <c r="B170" s="16" t="s">
        <v>14</v>
      </c>
      <c r="C170" s="53" t="s">
        <v>15</v>
      </c>
      <c r="D170" s="18">
        <v>0.04</v>
      </c>
      <c r="E170" s="18">
        <v>0.01</v>
      </c>
      <c r="F170" s="18">
        <v>6.99</v>
      </c>
      <c r="G170" s="18">
        <v>28</v>
      </c>
      <c r="H170" s="18">
        <v>0.02</v>
      </c>
      <c r="I170" s="53" t="s">
        <v>16</v>
      </c>
      <c r="J170" s="18">
        <v>0.06</v>
      </c>
      <c r="K170" s="18">
        <v>0.02</v>
      </c>
      <c r="L170" s="18">
        <v>9.99</v>
      </c>
      <c r="M170" s="18">
        <v>40</v>
      </c>
      <c r="N170" s="18">
        <v>0.03</v>
      </c>
    </row>
    <row r="171" spans="1:14" ht="19.5" thickBot="1" x14ac:dyDescent="0.3">
      <c r="A171" s="41"/>
      <c r="B171" s="16" t="s">
        <v>24</v>
      </c>
      <c r="C171" s="32" t="s">
        <v>84</v>
      </c>
      <c r="D171" s="18">
        <v>2.4500000000000002</v>
      </c>
      <c r="E171" s="18">
        <v>7.55</v>
      </c>
      <c r="F171" s="18">
        <v>14.62</v>
      </c>
      <c r="G171" s="18">
        <v>136</v>
      </c>
      <c r="H171" s="18">
        <v>0</v>
      </c>
      <c r="I171" s="32" t="s">
        <v>84</v>
      </c>
      <c r="J171" s="18">
        <v>2.4500000000000002</v>
      </c>
      <c r="K171" s="18">
        <v>7.55</v>
      </c>
      <c r="L171" s="18">
        <v>14.62</v>
      </c>
      <c r="M171" s="18">
        <v>136</v>
      </c>
      <c r="N171" s="18">
        <v>0</v>
      </c>
    </row>
    <row r="172" spans="1:14" ht="19.5" thickBot="1" x14ac:dyDescent="0.3">
      <c r="A172" s="46">
        <v>6</v>
      </c>
      <c r="B172" s="16" t="s">
        <v>124</v>
      </c>
      <c r="C172" s="32" t="s">
        <v>125</v>
      </c>
      <c r="D172" s="18">
        <v>0.08</v>
      </c>
      <c r="E172" s="18">
        <v>7.25</v>
      </c>
      <c r="F172" s="18">
        <v>0.13</v>
      </c>
      <c r="G172" s="18">
        <v>66</v>
      </c>
      <c r="H172" s="18">
        <v>0</v>
      </c>
      <c r="I172" s="32" t="s">
        <v>125</v>
      </c>
      <c r="J172" s="18">
        <v>0.08</v>
      </c>
      <c r="K172" s="18">
        <v>7.25</v>
      </c>
      <c r="L172" s="18">
        <v>0.13</v>
      </c>
      <c r="M172" s="18">
        <v>66</v>
      </c>
      <c r="N172" s="18">
        <v>0</v>
      </c>
    </row>
    <row r="173" spans="1:14" ht="19.5" thickBot="1" x14ac:dyDescent="0.3">
      <c r="A173" s="5"/>
      <c r="B173" s="16" t="s">
        <v>17</v>
      </c>
      <c r="C173" s="53">
        <v>347</v>
      </c>
      <c r="D173" s="53">
        <f>SUM(D168:D172)</f>
        <v>8.9700000000000006</v>
      </c>
      <c r="E173" s="53">
        <f>SUM(E168:E172)</f>
        <v>24.61</v>
      </c>
      <c r="F173" s="53">
        <f>SUM(F168:F172)</f>
        <v>30.49</v>
      </c>
      <c r="G173" s="53">
        <f>SUM(G168:G172)</f>
        <v>378.25</v>
      </c>
      <c r="H173" s="53">
        <f>SUM(H168:H172)</f>
        <v>8.27</v>
      </c>
      <c r="I173" s="53">
        <v>400</v>
      </c>
      <c r="J173" s="53">
        <f>SUM(J168:J172)</f>
        <v>9.23</v>
      </c>
      <c r="K173" s="53">
        <f>SUM(K168:K172)</f>
        <v>25.57</v>
      </c>
      <c r="L173" s="53">
        <f>SUM(L168:L172)</f>
        <v>35.03</v>
      </c>
      <c r="M173" s="53">
        <f>SUM(M168:M172)</f>
        <v>405.75</v>
      </c>
      <c r="N173" s="53">
        <f>SUM(N168:N172)</f>
        <v>9.7799999999999994</v>
      </c>
    </row>
    <row r="174" spans="1:14" ht="19.5" thickBot="1" x14ac:dyDescent="0.3">
      <c r="A174" s="5"/>
      <c r="B174" s="22" t="s">
        <v>32</v>
      </c>
      <c r="C174" s="53"/>
      <c r="D174" s="18"/>
      <c r="E174" s="18"/>
      <c r="F174" s="18"/>
      <c r="G174" s="18"/>
      <c r="H174" s="18"/>
      <c r="I174" s="53"/>
      <c r="J174" s="18"/>
      <c r="K174" s="18"/>
      <c r="L174" s="18"/>
      <c r="M174" s="18"/>
      <c r="N174" s="18"/>
    </row>
    <row r="175" spans="1:14" ht="32.25" thickBot="1" x14ac:dyDescent="0.3">
      <c r="A175" s="5">
        <v>386</v>
      </c>
      <c r="B175" s="16" t="s">
        <v>139</v>
      </c>
      <c r="C175" s="53">
        <v>150</v>
      </c>
      <c r="D175" s="18">
        <v>0.51</v>
      </c>
      <c r="E175" s="18">
        <v>0.21</v>
      </c>
      <c r="F175" s="18">
        <v>14.23</v>
      </c>
      <c r="G175" s="18">
        <v>61</v>
      </c>
      <c r="H175" s="18">
        <v>75</v>
      </c>
      <c r="I175" s="53">
        <v>180</v>
      </c>
      <c r="J175" s="18">
        <v>0.61</v>
      </c>
      <c r="K175" s="18">
        <v>0.25</v>
      </c>
      <c r="L175" s="18">
        <v>18.670000000000002</v>
      </c>
      <c r="M175" s="18">
        <v>79</v>
      </c>
      <c r="N175" s="18">
        <v>90</v>
      </c>
    </row>
    <row r="176" spans="1:14" ht="19.5" thickBot="1" x14ac:dyDescent="0.3">
      <c r="A176" s="5"/>
      <c r="B176" s="22" t="s">
        <v>21</v>
      </c>
      <c r="C176" s="53"/>
      <c r="D176" s="18"/>
      <c r="E176" s="18"/>
      <c r="F176" s="18"/>
      <c r="G176" s="18"/>
      <c r="H176" s="18"/>
      <c r="I176" s="53"/>
      <c r="J176" s="18"/>
      <c r="K176" s="18"/>
      <c r="L176" s="18"/>
      <c r="M176" s="18"/>
      <c r="N176" s="18"/>
    </row>
    <row r="177" spans="1:14" ht="19.5" thickBot="1" x14ac:dyDescent="0.3">
      <c r="A177" s="46">
        <v>71</v>
      </c>
      <c r="B177" s="77" t="s">
        <v>126</v>
      </c>
      <c r="C177" s="84">
        <v>20</v>
      </c>
      <c r="D177" s="18">
        <v>0.14000000000000001</v>
      </c>
      <c r="E177" s="18">
        <v>0.02</v>
      </c>
      <c r="F177" s="18">
        <v>0.38</v>
      </c>
      <c r="G177" s="18">
        <v>2.4</v>
      </c>
      <c r="H177" s="18">
        <v>0.98</v>
      </c>
      <c r="I177" s="84">
        <v>30</v>
      </c>
      <c r="J177" s="18">
        <v>0.21</v>
      </c>
      <c r="K177" s="18">
        <v>0.03</v>
      </c>
      <c r="L177" s="18">
        <v>0.56999999999999995</v>
      </c>
      <c r="M177" s="18">
        <v>3.6</v>
      </c>
      <c r="N177" s="18">
        <v>1.47</v>
      </c>
    </row>
    <row r="178" spans="1:14" ht="19.5" customHeight="1" thickBot="1" x14ac:dyDescent="0.3">
      <c r="A178" s="5">
        <v>73</v>
      </c>
      <c r="B178" s="16" t="s">
        <v>34</v>
      </c>
      <c r="C178" s="53">
        <v>150</v>
      </c>
      <c r="D178" s="18">
        <v>1.04</v>
      </c>
      <c r="E178" s="18">
        <v>2.93</v>
      </c>
      <c r="F178" s="18">
        <v>5.09</v>
      </c>
      <c r="G178" s="18">
        <v>50.85</v>
      </c>
      <c r="H178" s="18">
        <v>11.08</v>
      </c>
      <c r="I178" s="53">
        <v>180</v>
      </c>
      <c r="J178" s="18">
        <v>1.25</v>
      </c>
      <c r="K178" s="18">
        <v>3.52</v>
      </c>
      <c r="L178" s="18">
        <v>6.1</v>
      </c>
      <c r="M178" s="18">
        <v>61.02</v>
      </c>
      <c r="N178" s="18">
        <v>13.3</v>
      </c>
    </row>
    <row r="179" spans="1:14" ht="18" customHeight="1" thickBot="1" x14ac:dyDescent="0.3">
      <c r="A179" s="5">
        <v>321</v>
      </c>
      <c r="B179" s="16" t="s">
        <v>152</v>
      </c>
      <c r="C179" s="53" t="s">
        <v>40</v>
      </c>
      <c r="D179" s="18">
        <v>15.12</v>
      </c>
      <c r="E179" s="18">
        <v>12.76</v>
      </c>
      <c r="F179" s="18">
        <v>26.76</v>
      </c>
      <c r="G179" s="18">
        <v>282</v>
      </c>
      <c r="H179" s="18">
        <v>0.41</v>
      </c>
      <c r="I179" s="53" t="s">
        <v>69</v>
      </c>
      <c r="J179" s="18">
        <v>18.899999999999999</v>
      </c>
      <c r="K179" s="18">
        <v>15.95</v>
      </c>
      <c r="L179" s="18">
        <v>33.450000000000003</v>
      </c>
      <c r="M179" s="18">
        <v>352.5</v>
      </c>
      <c r="N179" s="18">
        <v>0.51</v>
      </c>
    </row>
    <row r="180" spans="1:14" ht="20.25" customHeight="1" thickBot="1" x14ac:dyDescent="0.3">
      <c r="A180" s="5">
        <v>394</v>
      </c>
      <c r="B180" s="16" t="s">
        <v>23</v>
      </c>
      <c r="C180" s="53">
        <v>150</v>
      </c>
      <c r="D180" s="18">
        <v>0.33</v>
      </c>
      <c r="E180" s="18">
        <v>1.4999999999999999E-2</v>
      </c>
      <c r="F180" s="18">
        <v>20.83</v>
      </c>
      <c r="G180" s="18">
        <v>84.75</v>
      </c>
      <c r="H180" s="18">
        <v>0.3</v>
      </c>
      <c r="I180" s="53">
        <v>180</v>
      </c>
      <c r="J180" s="18">
        <v>0.4</v>
      </c>
      <c r="K180" s="18">
        <v>1.7999999999999999E-2</v>
      </c>
      <c r="L180" s="18">
        <v>25</v>
      </c>
      <c r="M180" s="18">
        <v>101.7</v>
      </c>
      <c r="N180" s="18">
        <v>0.36</v>
      </c>
    </row>
    <row r="181" spans="1:14" ht="19.5" thickBot="1" x14ac:dyDescent="0.3">
      <c r="A181" s="5"/>
      <c r="B181" s="16" t="s">
        <v>24</v>
      </c>
      <c r="C181" s="53">
        <v>20</v>
      </c>
      <c r="D181" s="18">
        <v>1.58</v>
      </c>
      <c r="E181" s="18">
        <v>0.2</v>
      </c>
      <c r="F181" s="18">
        <v>9.66</v>
      </c>
      <c r="G181" s="18">
        <v>47.3</v>
      </c>
      <c r="H181" s="18">
        <v>0</v>
      </c>
      <c r="I181" s="53">
        <v>20</v>
      </c>
      <c r="J181" s="18">
        <v>1.58</v>
      </c>
      <c r="K181" s="18">
        <v>0.2</v>
      </c>
      <c r="L181" s="18">
        <v>9.66</v>
      </c>
      <c r="M181" s="18">
        <v>47.3</v>
      </c>
      <c r="N181" s="18">
        <v>0</v>
      </c>
    </row>
    <row r="182" spans="1:14" ht="19.5" thickBot="1" x14ac:dyDescent="0.3">
      <c r="A182" s="5"/>
      <c r="B182" s="16" t="s">
        <v>25</v>
      </c>
      <c r="C182" s="53">
        <v>20</v>
      </c>
      <c r="D182" s="18">
        <v>1.32</v>
      </c>
      <c r="E182" s="18">
        <v>0.24</v>
      </c>
      <c r="F182" s="18">
        <v>6.68</v>
      </c>
      <c r="G182" s="18">
        <v>34.67</v>
      </c>
      <c r="H182" s="18">
        <v>0</v>
      </c>
      <c r="I182" s="53">
        <v>40</v>
      </c>
      <c r="J182" s="18">
        <v>2.64</v>
      </c>
      <c r="K182" s="18">
        <v>0.48</v>
      </c>
      <c r="L182" s="18">
        <v>13.36</v>
      </c>
      <c r="M182" s="18">
        <v>69.34</v>
      </c>
      <c r="N182" s="18">
        <v>0</v>
      </c>
    </row>
    <row r="183" spans="1:14" ht="18" customHeight="1" thickBot="1" x14ac:dyDescent="0.3">
      <c r="A183" s="5"/>
      <c r="B183" s="16" t="s">
        <v>17</v>
      </c>
      <c r="C183" s="53">
        <v>520</v>
      </c>
      <c r="D183" s="53">
        <f>SUM(D177:D182)</f>
        <v>19.53</v>
      </c>
      <c r="E183" s="53">
        <f>SUM(E177:E182)</f>
        <v>16.164999999999999</v>
      </c>
      <c r="F183" s="53">
        <f>SUM(F177:F182)</f>
        <v>69.400000000000006</v>
      </c>
      <c r="G183" s="53">
        <f>SUM(G177:G182)</f>
        <v>501.97</v>
      </c>
      <c r="H183" s="53">
        <f>SUM(H177:H182)</f>
        <v>12.770000000000001</v>
      </c>
      <c r="I183" s="53">
        <v>650</v>
      </c>
      <c r="J183" s="53">
        <f>SUM(J177:J182)</f>
        <v>24.979999999999997</v>
      </c>
      <c r="K183" s="53">
        <f>SUM(K177:K182)</f>
        <v>20.198</v>
      </c>
      <c r="L183" s="53">
        <f>SUM(L177:L182)</f>
        <v>88.14</v>
      </c>
      <c r="M183" s="53">
        <f>SUM(M177:M182)</f>
        <v>635.46</v>
      </c>
      <c r="N183" s="53">
        <f>SUM(N177:N182)</f>
        <v>15.64</v>
      </c>
    </row>
    <row r="184" spans="1:14" ht="19.5" thickBot="1" x14ac:dyDescent="0.3">
      <c r="A184" s="5"/>
      <c r="B184" s="22" t="s">
        <v>56</v>
      </c>
      <c r="C184" s="53"/>
      <c r="D184" s="18"/>
      <c r="E184" s="18"/>
      <c r="F184" s="18"/>
      <c r="G184" s="18"/>
      <c r="H184" s="18"/>
      <c r="I184" s="53"/>
      <c r="J184" s="18"/>
      <c r="K184" s="18"/>
      <c r="L184" s="18"/>
      <c r="M184" s="18"/>
      <c r="N184" s="18"/>
    </row>
    <row r="185" spans="1:14" ht="17.25" customHeight="1" thickBot="1" x14ac:dyDescent="0.3">
      <c r="A185" s="5">
        <v>420</v>
      </c>
      <c r="B185" s="52" t="s">
        <v>144</v>
      </c>
      <c r="C185" s="53">
        <v>150</v>
      </c>
      <c r="D185" s="18">
        <v>4.3499999999999996</v>
      </c>
      <c r="E185" s="18">
        <v>3.75</v>
      </c>
      <c r="F185" s="18">
        <v>6.3</v>
      </c>
      <c r="G185" s="18">
        <v>76</v>
      </c>
      <c r="H185" s="18">
        <v>0.45</v>
      </c>
      <c r="I185" s="53">
        <v>180</v>
      </c>
      <c r="J185" s="18">
        <v>5.22</v>
      </c>
      <c r="K185" s="18">
        <v>4.5</v>
      </c>
      <c r="L185" s="18">
        <v>7.56</v>
      </c>
      <c r="M185" s="18">
        <v>92</v>
      </c>
      <c r="N185" s="18">
        <v>0.54</v>
      </c>
    </row>
    <row r="186" spans="1:14" ht="18" customHeight="1" thickBot="1" x14ac:dyDescent="0.3">
      <c r="A186" s="5"/>
      <c r="B186" s="16" t="s">
        <v>76</v>
      </c>
      <c r="C186" s="53">
        <v>50</v>
      </c>
      <c r="D186" s="18">
        <v>4.18</v>
      </c>
      <c r="E186" s="18">
        <v>1.99</v>
      </c>
      <c r="F186" s="18">
        <v>38.549999999999997</v>
      </c>
      <c r="G186" s="18">
        <v>189</v>
      </c>
      <c r="H186" s="18">
        <v>0</v>
      </c>
      <c r="I186" s="53">
        <v>70</v>
      </c>
      <c r="J186" s="18">
        <v>5.85</v>
      </c>
      <c r="K186" s="18">
        <v>4.8899999999999997</v>
      </c>
      <c r="L186" s="18">
        <v>53.96</v>
      </c>
      <c r="M186" s="18">
        <v>264.60000000000002</v>
      </c>
      <c r="N186" s="18">
        <v>0</v>
      </c>
    </row>
    <row r="187" spans="1:14" ht="17.25" customHeight="1" thickBot="1" x14ac:dyDescent="0.3">
      <c r="A187" s="5"/>
      <c r="B187" s="23" t="s">
        <v>17</v>
      </c>
      <c r="C187" s="53">
        <v>200</v>
      </c>
      <c r="D187" s="53">
        <f>SUM(D185:D186)</f>
        <v>8.5299999999999994</v>
      </c>
      <c r="E187" s="53">
        <f>SUM(E185:E186)</f>
        <v>5.74</v>
      </c>
      <c r="F187" s="53">
        <f>SUM(F185:F186)</f>
        <v>44.849999999999994</v>
      </c>
      <c r="G187" s="53">
        <f>SUM(G185:G186)</f>
        <v>265</v>
      </c>
      <c r="H187" s="53">
        <f>SUM(H185:H186)</f>
        <v>0.45</v>
      </c>
      <c r="I187" s="53">
        <v>250</v>
      </c>
      <c r="J187" s="53">
        <f>SUM(J185:J186)</f>
        <v>11.07</v>
      </c>
      <c r="K187" s="53">
        <f>SUM(K185:K186)</f>
        <v>9.39</v>
      </c>
      <c r="L187" s="53">
        <f>SUM(L185:L186)</f>
        <v>61.52</v>
      </c>
      <c r="M187" s="53">
        <f>SUM(M185:M186)</f>
        <v>356.6</v>
      </c>
      <c r="N187" s="53">
        <f>SUM(N185:N186)</f>
        <v>0.54</v>
      </c>
    </row>
    <row r="188" spans="1:14" ht="19.5" thickBot="1" x14ac:dyDescent="0.3">
      <c r="A188" s="5"/>
      <c r="B188" s="27" t="s">
        <v>59</v>
      </c>
      <c r="C188" s="53"/>
      <c r="D188" s="53">
        <f>SUM(D187,D183,D175,D173)</f>
        <v>37.540000000000006</v>
      </c>
      <c r="E188" s="53">
        <f>SUM(E187,E183,E175,E173)</f>
        <v>46.725000000000001</v>
      </c>
      <c r="F188" s="53">
        <f>SUM(F187,F183,F175,F173)</f>
        <v>158.97</v>
      </c>
      <c r="G188" s="53">
        <f>SUM(G187,G183,G175,G173)</f>
        <v>1206.22</v>
      </c>
      <c r="H188" s="53">
        <f>SUM(H187,H183,H175,H173)</f>
        <v>96.49</v>
      </c>
      <c r="I188" s="53"/>
      <c r="J188" s="53">
        <f>SUM(J187,J183,J175,J173)</f>
        <v>45.89</v>
      </c>
      <c r="K188" s="24">
        <f>SUM(K187,K183,K175,K173)</f>
        <v>55.408000000000001</v>
      </c>
      <c r="L188" s="53">
        <f>SUM(L187,L183,L175,L173)</f>
        <v>203.35999999999999</v>
      </c>
      <c r="M188" s="53">
        <f>SUM(M187,M183,M175,M173)</f>
        <v>1476.81</v>
      </c>
      <c r="N188" s="53">
        <f>SUM(N187,N183,N175,N173)</f>
        <v>115.96000000000001</v>
      </c>
    </row>
    <row r="189" spans="1:14" ht="19.5" thickBot="1" x14ac:dyDescent="0.3">
      <c r="A189" s="114" t="s">
        <v>106</v>
      </c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6"/>
    </row>
    <row r="190" spans="1:14" ht="19.5" thickBot="1" x14ac:dyDescent="0.3">
      <c r="A190" s="5"/>
      <c r="B190" s="25" t="s">
        <v>30</v>
      </c>
      <c r="C190" s="26"/>
      <c r="D190" s="8"/>
      <c r="E190" s="8"/>
      <c r="F190" s="8"/>
      <c r="G190" s="8"/>
      <c r="H190" s="8"/>
      <c r="I190" s="26"/>
      <c r="J190" s="8"/>
      <c r="K190" s="8"/>
      <c r="L190" s="8"/>
      <c r="M190" s="8"/>
      <c r="N190" s="8"/>
    </row>
    <row r="191" spans="1:14" ht="18.75" customHeight="1" thickBot="1" x14ac:dyDescent="0.3">
      <c r="A191" s="5">
        <v>182</v>
      </c>
      <c r="B191" s="16" t="s">
        <v>153</v>
      </c>
      <c r="C191" s="53" t="s">
        <v>68</v>
      </c>
      <c r="D191" s="18">
        <v>3.29</v>
      </c>
      <c r="E191" s="18">
        <v>3.84</v>
      </c>
      <c r="F191" s="18">
        <v>26.96</v>
      </c>
      <c r="G191" s="18">
        <v>155.97</v>
      </c>
      <c r="H191" s="18">
        <v>0</v>
      </c>
      <c r="I191" s="53" t="s">
        <v>82</v>
      </c>
      <c r="J191" s="18">
        <v>3.93</v>
      </c>
      <c r="K191" s="18">
        <v>4.58</v>
      </c>
      <c r="L191" s="18">
        <v>32.18</v>
      </c>
      <c r="M191" s="18">
        <v>186.16</v>
      </c>
      <c r="N191" s="18">
        <v>0</v>
      </c>
    </row>
    <row r="192" spans="1:14" ht="19.5" thickBot="1" x14ac:dyDescent="0.3">
      <c r="A192" s="5">
        <v>416</v>
      </c>
      <c r="B192" s="16" t="s">
        <v>42</v>
      </c>
      <c r="C192" s="53">
        <v>150</v>
      </c>
      <c r="D192" s="18">
        <v>3.15</v>
      </c>
      <c r="E192" s="18">
        <v>2.72</v>
      </c>
      <c r="F192" s="18">
        <v>12.96</v>
      </c>
      <c r="G192" s="18">
        <v>89</v>
      </c>
      <c r="H192" s="18">
        <v>1.2</v>
      </c>
      <c r="I192" s="53">
        <v>180</v>
      </c>
      <c r="J192" s="18">
        <v>3.67</v>
      </c>
      <c r="K192" s="18">
        <v>3.19</v>
      </c>
      <c r="L192" s="18">
        <v>15.82</v>
      </c>
      <c r="M192" s="18">
        <v>107</v>
      </c>
      <c r="N192" s="18">
        <v>1.43</v>
      </c>
    </row>
    <row r="193" spans="1:14" ht="19.5" thickBot="1" x14ac:dyDescent="0.3">
      <c r="A193" s="5"/>
      <c r="B193" s="16" t="s">
        <v>24</v>
      </c>
      <c r="C193" s="53">
        <v>30</v>
      </c>
      <c r="D193" s="18">
        <v>2.37</v>
      </c>
      <c r="E193" s="18">
        <v>0.3</v>
      </c>
      <c r="F193" s="18">
        <v>14.49</v>
      </c>
      <c r="G193" s="18">
        <v>71</v>
      </c>
      <c r="H193" s="18">
        <v>0</v>
      </c>
      <c r="I193" s="53">
        <v>30</v>
      </c>
      <c r="J193" s="18">
        <v>2.37</v>
      </c>
      <c r="K193" s="18">
        <v>0.3</v>
      </c>
      <c r="L193" s="18">
        <v>14.49</v>
      </c>
      <c r="M193" s="18">
        <v>71</v>
      </c>
      <c r="N193" s="18">
        <v>0</v>
      </c>
    </row>
    <row r="194" spans="1:14" ht="19.5" thickBot="1" x14ac:dyDescent="0.3">
      <c r="A194" s="43">
        <v>7</v>
      </c>
      <c r="B194" s="16" t="s">
        <v>116</v>
      </c>
      <c r="C194" s="53">
        <v>15</v>
      </c>
      <c r="D194" s="18">
        <v>3.48</v>
      </c>
      <c r="E194" s="18">
        <v>4.43</v>
      </c>
      <c r="F194" s="18">
        <v>0</v>
      </c>
      <c r="G194" s="18">
        <v>15</v>
      </c>
      <c r="H194" s="18">
        <v>0.1</v>
      </c>
      <c r="I194" s="53">
        <v>15</v>
      </c>
      <c r="J194" s="18">
        <v>3.48</v>
      </c>
      <c r="K194" s="18">
        <v>4.43</v>
      </c>
      <c r="L194" s="18">
        <v>0</v>
      </c>
      <c r="M194" s="18">
        <v>15</v>
      </c>
      <c r="N194" s="18">
        <v>0.1</v>
      </c>
    </row>
    <row r="195" spans="1:14" ht="19.5" thickBot="1" x14ac:dyDescent="0.3">
      <c r="A195" s="5"/>
      <c r="B195" s="16" t="s">
        <v>17</v>
      </c>
      <c r="C195" s="53">
        <v>350</v>
      </c>
      <c r="D195" s="53">
        <f>SUM(D191:D194)</f>
        <v>12.29</v>
      </c>
      <c r="E195" s="53">
        <f>SUM(E191:E194)</f>
        <v>11.29</v>
      </c>
      <c r="F195" s="53">
        <f>SUM(F191:F194)</f>
        <v>54.410000000000004</v>
      </c>
      <c r="G195" s="53">
        <f>SUM(G191:G194)</f>
        <v>330.97</v>
      </c>
      <c r="H195" s="53">
        <f>SUM(H191:H194)</f>
        <v>1.3</v>
      </c>
      <c r="I195" s="53">
        <v>410</v>
      </c>
      <c r="J195" s="53">
        <f>SUM(J191:J194)</f>
        <v>13.45</v>
      </c>
      <c r="K195" s="53">
        <f>SUM(K191:K194)</f>
        <v>12.5</v>
      </c>
      <c r="L195" s="53">
        <f>SUM(L191:L194)</f>
        <v>62.49</v>
      </c>
      <c r="M195" s="53">
        <f>SUM(M191:M194)</f>
        <v>379.15999999999997</v>
      </c>
      <c r="N195" s="53">
        <f>SUM(N191:N194)</f>
        <v>1.53</v>
      </c>
    </row>
    <row r="196" spans="1:14" ht="19.5" thickBot="1" x14ac:dyDescent="0.3">
      <c r="A196" s="5"/>
      <c r="B196" s="22" t="s">
        <v>32</v>
      </c>
      <c r="C196" s="53"/>
      <c r="D196" s="18"/>
      <c r="E196" s="18"/>
      <c r="F196" s="18"/>
      <c r="G196" s="18"/>
      <c r="H196" s="18"/>
      <c r="I196" s="53"/>
      <c r="J196" s="18"/>
      <c r="K196" s="18"/>
      <c r="L196" s="18"/>
      <c r="M196" s="18"/>
      <c r="N196" s="18"/>
    </row>
    <row r="197" spans="1:14" ht="32.25" thickBot="1" x14ac:dyDescent="0.3">
      <c r="A197" s="5">
        <v>417</v>
      </c>
      <c r="B197" s="16" t="s">
        <v>136</v>
      </c>
      <c r="C197" s="53">
        <v>150</v>
      </c>
      <c r="D197" s="18">
        <v>0.51</v>
      </c>
      <c r="E197" s="18">
        <v>0.21</v>
      </c>
      <c r="F197" s="18">
        <v>14.23</v>
      </c>
      <c r="G197" s="18">
        <v>61</v>
      </c>
      <c r="H197" s="18">
        <v>75</v>
      </c>
      <c r="I197" s="53">
        <v>180</v>
      </c>
      <c r="J197" s="18">
        <v>0.61</v>
      </c>
      <c r="K197" s="18">
        <v>0.25</v>
      </c>
      <c r="L197" s="18">
        <v>18.670000000000002</v>
      </c>
      <c r="M197" s="18">
        <v>90</v>
      </c>
      <c r="N197" s="18">
        <v>79</v>
      </c>
    </row>
    <row r="198" spans="1:14" ht="18.75" x14ac:dyDescent="0.25">
      <c r="A198" s="47"/>
      <c r="B198" s="56" t="s">
        <v>39</v>
      </c>
      <c r="C198" s="35"/>
      <c r="D198" s="36"/>
      <c r="E198" s="36"/>
      <c r="F198" s="36"/>
      <c r="G198" s="36"/>
      <c r="H198" s="36"/>
      <c r="I198" s="35"/>
      <c r="J198" s="36"/>
      <c r="K198" s="36"/>
      <c r="L198" s="36"/>
      <c r="M198" s="36"/>
      <c r="N198" s="36"/>
    </row>
    <row r="199" spans="1:14" ht="35.25" customHeight="1" x14ac:dyDescent="0.25">
      <c r="A199" s="117">
        <v>88</v>
      </c>
      <c r="B199" s="124" t="s">
        <v>80</v>
      </c>
      <c r="C199" s="119">
        <v>150</v>
      </c>
      <c r="D199" s="108">
        <v>1.61</v>
      </c>
      <c r="E199" s="108">
        <v>1.7</v>
      </c>
      <c r="F199" s="108">
        <v>10.29</v>
      </c>
      <c r="G199" s="108">
        <v>62.85</v>
      </c>
      <c r="H199" s="108">
        <v>4.95</v>
      </c>
      <c r="I199" s="119">
        <v>180</v>
      </c>
      <c r="J199" s="108">
        <v>1.94</v>
      </c>
      <c r="K199" s="108">
        <v>2.04</v>
      </c>
      <c r="L199" s="108">
        <v>12.34</v>
      </c>
      <c r="M199" s="108">
        <v>75.42</v>
      </c>
      <c r="N199" s="108">
        <v>5.94</v>
      </c>
    </row>
    <row r="200" spans="1:14" ht="5.25" hidden="1" customHeight="1" thickBot="1" x14ac:dyDescent="0.3">
      <c r="A200" s="117"/>
      <c r="B200" s="124"/>
      <c r="C200" s="119"/>
      <c r="D200" s="108"/>
      <c r="E200" s="108"/>
      <c r="F200" s="108"/>
      <c r="G200" s="108"/>
      <c r="H200" s="108"/>
      <c r="I200" s="119"/>
      <c r="J200" s="108"/>
      <c r="K200" s="108"/>
      <c r="L200" s="108"/>
      <c r="M200" s="108"/>
      <c r="N200" s="108"/>
    </row>
    <row r="201" spans="1:14" ht="30" customHeight="1" x14ac:dyDescent="0.25">
      <c r="A201" s="44" t="s">
        <v>78</v>
      </c>
      <c r="B201" s="57" t="s">
        <v>117</v>
      </c>
      <c r="C201" s="61" t="s">
        <v>168</v>
      </c>
      <c r="D201" s="62">
        <v>5.9</v>
      </c>
      <c r="E201" s="62">
        <v>7.24</v>
      </c>
      <c r="F201" s="62">
        <v>7.13</v>
      </c>
      <c r="G201" s="62">
        <v>117.5</v>
      </c>
      <c r="H201" s="62">
        <v>0.15</v>
      </c>
      <c r="I201" s="61" t="s">
        <v>169</v>
      </c>
      <c r="J201" s="62">
        <v>8.24</v>
      </c>
      <c r="K201" s="62">
        <v>10.1</v>
      </c>
      <c r="L201" s="62">
        <v>9.9700000000000006</v>
      </c>
      <c r="M201" s="62">
        <v>164.1</v>
      </c>
      <c r="N201" s="62">
        <v>0.21</v>
      </c>
    </row>
    <row r="202" spans="1:14" ht="19.5" thickBot="1" x14ac:dyDescent="0.3">
      <c r="A202" s="46">
        <v>336</v>
      </c>
      <c r="B202" s="16" t="s">
        <v>154</v>
      </c>
      <c r="C202" s="53">
        <v>110</v>
      </c>
      <c r="D202" s="18">
        <v>2.1</v>
      </c>
      <c r="E202" s="18">
        <v>3.17</v>
      </c>
      <c r="F202" s="18">
        <v>16.88</v>
      </c>
      <c r="G202" s="18">
        <v>104.39</v>
      </c>
      <c r="H202" s="18">
        <v>15.4</v>
      </c>
      <c r="I202" s="53">
        <v>130</v>
      </c>
      <c r="J202" s="18">
        <v>2.48</v>
      </c>
      <c r="K202" s="18">
        <v>3.75</v>
      </c>
      <c r="L202" s="18">
        <v>19.95</v>
      </c>
      <c r="M202" s="18">
        <v>123.37</v>
      </c>
      <c r="N202" s="18">
        <v>18.2</v>
      </c>
    </row>
    <row r="203" spans="1:14" ht="19.5" thickBot="1" x14ac:dyDescent="0.3">
      <c r="A203" s="5">
        <v>145</v>
      </c>
      <c r="B203" s="16" t="s">
        <v>81</v>
      </c>
      <c r="C203" s="53">
        <v>30</v>
      </c>
      <c r="D203" s="18">
        <v>0.63</v>
      </c>
      <c r="E203" s="18">
        <v>1.84</v>
      </c>
      <c r="F203" s="18">
        <v>2.87</v>
      </c>
      <c r="G203" s="18">
        <v>30.6</v>
      </c>
      <c r="H203" s="18">
        <v>0.4</v>
      </c>
      <c r="I203" s="53">
        <v>50</v>
      </c>
      <c r="J203" s="18">
        <v>1.05</v>
      </c>
      <c r="K203" s="18">
        <v>3.07</v>
      </c>
      <c r="L203" s="18">
        <v>4.78</v>
      </c>
      <c r="M203" s="18">
        <v>51</v>
      </c>
      <c r="N203" s="18">
        <v>0.67</v>
      </c>
    </row>
    <row r="204" spans="1:14" ht="19.5" thickBot="1" x14ac:dyDescent="0.3">
      <c r="A204" s="5">
        <v>400</v>
      </c>
      <c r="B204" s="16" t="s">
        <v>41</v>
      </c>
      <c r="C204" s="53">
        <v>150</v>
      </c>
      <c r="D204" s="18">
        <v>0.43</v>
      </c>
      <c r="E204" s="18">
        <v>4.4999999999999998E-2</v>
      </c>
      <c r="F204" s="18">
        <v>22.65</v>
      </c>
      <c r="G204" s="18">
        <v>92.7</v>
      </c>
      <c r="H204" s="18">
        <v>0.82</v>
      </c>
      <c r="I204" s="53">
        <v>180</v>
      </c>
      <c r="J204" s="18">
        <v>0.51</v>
      </c>
      <c r="K204" s="18">
        <v>5.3999999999999999E-2</v>
      </c>
      <c r="L204" s="18">
        <v>27.18</v>
      </c>
      <c r="M204" s="18">
        <v>111.24</v>
      </c>
      <c r="N204" s="18">
        <v>0.99</v>
      </c>
    </row>
    <row r="205" spans="1:14" ht="19.5" thickBot="1" x14ac:dyDescent="0.3">
      <c r="A205" s="5"/>
      <c r="B205" s="16" t="s">
        <v>24</v>
      </c>
      <c r="C205" s="53">
        <v>20</v>
      </c>
      <c r="D205" s="18">
        <v>1.58</v>
      </c>
      <c r="E205" s="18">
        <v>0.2</v>
      </c>
      <c r="F205" s="18">
        <v>9.66</v>
      </c>
      <c r="G205" s="18">
        <v>47.3</v>
      </c>
      <c r="H205" s="18">
        <v>0</v>
      </c>
      <c r="I205" s="53">
        <v>20</v>
      </c>
      <c r="J205" s="18">
        <v>1.58</v>
      </c>
      <c r="K205" s="18">
        <v>0.2</v>
      </c>
      <c r="L205" s="18">
        <v>9.66</v>
      </c>
      <c r="M205" s="18">
        <v>47.3</v>
      </c>
      <c r="N205" s="18">
        <v>0</v>
      </c>
    </row>
    <row r="206" spans="1:14" ht="19.5" thickBot="1" x14ac:dyDescent="0.3">
      <c r="A206" s="5"/>
      <c r="B206" s="16" t="s">
        <v>25</v>
      </c>
      <c r="C206" s="53">
        <v>20</v>
      </c>
      <c r="D206" s="18">
        <v>1.32</v>
      </c>
      <c r="E206" s="18">
        <v>0.24</v>
      </c>
      <c r="F206" s="18">
        <v>6.68</v>
      </c>
      <c r="G206" s="18">
        <v>34.67</v>
      </c>
      <c r="H206" s="18">
        <v>0</v>
      </c>
      <c r="I206" s="53">
        <v>40</v>
      </c>
      <c r="J206" s="18">
        <v>2.64</v>
      </c>
      <c r="K206" s="18">
        <v>0.48</v>
      </c>
      <c r="L206" s="18">
        <v>13.36</v>
      </c>
      <c r="M206" s="18">
        <v>69.34</v>
      </c>
      <c r="N206" s="18">
        <v>0</v>
      </c>
    </row>
    <row r="207" spans="1:14" ht="19.5" thickBot="1" x14ac:dyDescent="0.3">
      <c r="A207" s="5"/>
      <c r="B207" s="16" t="s">
        <v>17</v>
      </c>
      <c r="C207" s="53">
        <v>532</v>
      </c>
      <c r="D207" s="53">
        <f>SUM(D199:D206)</f>
        <v>13.570000000000002</v>
      </c>
      <c r="E207" s="53">
        <f>SUM(E199:E206)</f>
        <v>14.434999999999999</v>
      </c>
      <c r="F207" s="53">
        <f>SUM(F199:F206)</f>
        <v>76.16</v>
      </c>
      <c r="G207" s="53">
        <f>SUM(G199:G206)</f>
        <v>490.01000000000005</v>
      </c>
      <c r="H207" s="53">
        <f>SUM(H199:H206)</f>
        <v>21.72</v>
      </c>
      <c r="I207" s="53">
        <v>673</v>
      </c>
      <c r="J207" s="53">
        <f>SUM(J199:J206)</f>
        <v>18.440000000000001</v>
      </c>
      <c r="K207" s="53">
        <f>SUM(K199:K206)</f>
        <v>19.693999999999999</v>
      </c>
      <c r="L207" s="53">
        <f>SUM(L199:L206)</f>
        <v>97.24</v>
      </c>
      <c r="M207" s="53">
        <f>SUM(M199:M206)</f>
        <v>641.77</v>
      </c>
      <c r="N207" s="53">
        <f>SUM(N199:N206)</f>
        <v>26.01</v>
      </c>
    </row>
    <row r="208" spans="1:14" ht="19.5" thickBot="1" x14ac:dyDescent="0.3">
      <c r="A208" s="5"/>
      <c r="B208" s="22" t="s">
        <v>56</v>
      </c>
      <c r="C208" s="53"/>
      <c r="D208" s="18"/>
      <c r="E208" s="18"/>
      <c r="F208" s="18"/>
      <c r="G208" s="18"/>
      <c r="H208" s="18"/>
      <c r="I208" s="53"/>
      <c r="J208" s="18"/>
      <c r="K208" s="18"/>
      <c r="L208" s="18"/>
      <c r="M208" s="18"/>
      <c r="N208" s="18"/>
    </row>
    <row r="209" spans="1:14" ht="19.5" thickBot="1" x14ac:dyDescent="0.3">
      <c r="A209" s="5">
        <v>418</v>
      </c>
      <c r="B209" s="16" t="s">
        <v>155</v>
      </c>
      <c r="C209" s="53">
        <v>150</v>
      </c>
      <c r="D209" s="18">
        <v>0.04</v>
      </c>
      <c r="E209" s="18">
        <v>0.01</v>
      </c>
      <c r="F209" s="18">
        <v>6.99</v>
      </c>
      <c r="G209" s="18">
        <v>28</v>
      </c>
      <c r="H209" s="18">
        <v>0.02</v>
      </c>
      <c r="I209" s="53">
        <v>180</v>
      </c>
      <c r="J209" s="18">
        <v>0.06</v>
      </c>
      <c r="K209" s="18">
        <v>0.02</v>
      </c>
      <c r="L209" s="18">
        <v>9.99</v>
      </c>
      <c r="M209" s="18">
        <v>40</v>
      </c>
      <c r="N209" s="18">
        <v>0.03</v>
      </c>
    </row>
    <row r="210" spans="1:14" ht="15.75" customHeight="1" thickBot="1" x14ac:dyDescent="0.3">
      <c r="A210" s="45" t="s">
        <v>79</v>
      </c>
      <c r="B210" s="16" t="s">
        <v>60</v>
      </c>
      <c r="C210" s="53">
        <v>50</v>
      </c>
      <c r="D210" s="18">
        <v>2.92</v>
      </c>
      <c r="E210" s="18">
        <v>3.13</v>
      </c>
      <c r="F210" s="18">
        <v>27.98</v>
      </c>
      <c r="G210" s="18">
        <v>155.80000000000001</v>
      </c>
      <c r="H210" s="18">
        <v>2.5000000000000001E-2</v>
      </c>
      <c r="I210" s="53">
        <v>70</v>
      </c>
      <c r="J210" s="18">
        <v>4.08</v>
      </c>
      <c r="K210" s="18">
        <v>4.38</v>
      </c>
      <c r="L210" s="18">
        <v>40.57</v>
      </c>
      <c r="M210" s="18">
        <v>218.17</v>
      </c>
      <c r="N210" s="18">
        <v>3.5000000000000003E-2</v>
      </c>
    </row>
    <row r="211" spans="1:14" ht="18.75" customHeight="1" thickBot="1" x14ac:dyDescent="0.3">
      <c r="A211" s="5"/>
      <c r="B211" s="16" t="s">
        <v>17</v>
      </c>
      <c r="C211" s="85">
        <v>200</v>
      </c>
      <c r="D211" s="53">
        <f>SUM(D209:D210)</f>
        <v>2.96</v>
      </c>
      <c r="E211" s="53">
        <f>SUM(E209:E210)</f>
        <v>3.1399999999999997</v>
      </c>
      <c r="F211" s="53">
        <f>SUM(F209:F210)</f>
        <v>34.97</v>
      </c>
      <c r="G211" s="53">
        <f>SUM(G209:G210)</f>
        <v>183.8</v>
      </c>
      <c r="H211" s="53">
        <f>SUM(H209:H210)</f>
        <v>4.4999999999999998E-2</v>
      </c>
      <c r="I211" s="53">
        <v>250</v>
      </c>
      <c r="J211" s="53">
        <f>SUM(J209:J210)</f>
        <v>4.1399999999999997</v>
      </c>
      <c r="K211" s="53">
        <f>SUM(K209:K210)</f>
        <v>4.3999999999999995</v>
      </c>
      <c r="L211" s="53">
        <f>SUM(L209:L210)</f>
        <v>50.56</v>
      </c>
      <c r="M211" s="53">
        <f>SUM(M209:M210)</f>
        <v>258.16999999999996</v>
      </c>
      <c r="N211" s="53">
        <f>SUM(N209:N210)</f>
        <v>6.5000000000000002E-2</v>
      </c>
    </row>
    <row r="212" spans="1:14" ht="19.5" thickBot="1" x14ac:dyDescent="0.3">
      <c r="A212" s="5"/>
      <c r="B212" s="27" t="s">
        <v>61</v>
      </c>
      <c r="C212" s="26"/>
      <c r="D212" s="53">
        <f>SUM(D211,D207,D197,D195)</f>
        <v>29.330000000000002</v>
      </c>
      <c r="E212" s="53">
        <f>SUM(E211,E207,E197,E195)</f>
        <v>29.074999999999999</v>
      </c>
      <c r="F212" s="53">
        <f>SUM(F211,F207,F197,F195)</f>
        <v>179.77</v>
      </c>
      <c r="G212" s="53">
        <f>SUM(G211,G207,G197,G195)</f>
        <v>1065.7800000000002</v>
      </c>
      <c r="H212" s="53">
        <f>SUM(H211,H207,H197,H195)</f>
        <v>98.064999999999998</v>
      </c>
      <c r="I212" s="53"/>
      <c r="J212" s="53">
        <f>SUM(J211,J207,J197,J195)</f>
        <v>36.64</v>
      </c>
      <c r="K212" s="53">
        <f>SUM(K211,K207,K197,K195)</f>
        <v>36.843999999999994</v>
      </c>
      <c r="L212" s="53">
        <f>SUM(L211,L207,L197,L195)</f>
        <v>228.96000000000004</v>
      </c>
      <c r="M212" s="53">
        <f>SUM(M211,M207,M197,M195)</f>
        <v>1369.1</v>
      </c>
      <c r="N212" s="53">
        <f>SUM(N211,N207,N197,N195)</f>
        <v>106.605</v>
      </c>
    </row>
    <row r="213" spans="1:14" ht="16.5" thickBot="1" x14ac:dyDescent="0.3">
      <c r="A213" s="105" t="s">
        <v>107</v>
      </c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7"/>
    </row>
    <row r="214" spans="1:14" ht="19.5" thickBot="1" x14ac:dyDescent="0.3">
      <c r="A214" s="5"/>
      <c r="B214" s="25" t="s">
        <v>30</v>
      </c>
      <c r="C214" s="26"/>
      <c r="D214" s="8"/>
      <c r="E214" s="8"/>
      <c r="F214" s="8"/>
      <c r="G214" s="8"/>
      <c r="H214" s="8"/>
      <c r="I214" s="26"/>
      <c r="J214" s="8"/>
      <c r="K214" s="8"/>
      <c r="L214" s="8"/>
      <c r="M214" s="8"/>
      <c r="N214" s="8"/>
    </row>
    <row r="215" spans="1:14" ht="48" thickBot="1" x14ac:dyDescent="0.3">
      <c r="A215" s="5">
        <v>426</v>
      </c>
      <c r="B215" s="16" t="s">
        <v>156</v>
      </c>
      <c r="C215" s="53" t="s">
        <v>68</v>
      </c>
      <c r="D215" s="18">
        <v>16.600000000000001</v>
      </c>
      <c r="E215" s="18">
        <v>4.26</v>
      </c>
      <c r="F215" s="18">
        <v>30.54</v>
      </c>
      <c r="G215" s="18">
        <v>227</v>
      </c>
      <c r="H215" s="18">
        <v>0</v>
      </c>
      <c r="I215" s="53" t="s">
        <v>157</v>
      </c>
      <c r="J215" s="18">
        <v>18.739999999999998</v>
      </c>
      <c r="K215" s="18">
        <v>4.8099999999999996</v>
      </c>
      <c r="L215" s="18">
        <v>34.479999999999997</v>
      </c>
      <c r="M215" s="18">
        <v>256.3</v>
      </c>
      <c r="N215" s="18">
        <v>0</v>
      </c>
    </row>
    <row r="216" spans="1:14" ht="19.5" thickBot="1" x14ac:dyDescent="0.3">
      <c r="A216" s="5">
        <v>411</v>
      </c>
      <c r="B216" s="16" t="s">
        <v>14</v>
      </c>
      <c r="C216" s="53" t="s">
        <v>15</v>
      </c>
      <c r="D216" s="18">
        <v>0.04</v>
      </c>
      <c r="E216" s="18">
        <v>0.01</v>
      </c>
      <c r="F216" s="18">
        <v>6.99</v>
      </c>
      <c r="G216" s="18">
        <v>28</v>
      </c>
      <c r="H216" s="18">
        <v>0.02</v>
      </c>
      <c r="I216" s="53" t="s">
        <v>16</v>
      </c>
      <c r="J216" s="18">
        <v>0.06</v>
      </c>
      <c r="K216" s="18">
        <v>0.02</v>
      </c>
      <c r="L216" s="18">
        <v>9.99</v>
      </c>
      <c r="M216" s="18">
        <v>40</v>
      </c>
      <c r="N216" s="18">
        <v>0.03</v>
      </c>
    </row>
    <row r="217" spans="1:14" ht="19.5" thickBot="1" x14ac:dyDescent="0.3">
      <c r="A217" s="5"/>
      <c r="B217" s="16" t="s">
        <v>83</v>
      </c>
      <c r="C217" s="32" t="s">
        <v>84</v>
      </c>
      <c r="D217" s="18">
        <v>2.37</v>
      </c>
      <c r="E217" s="18">
        <v>0.3</v>
      </c>
      <c r="F217" s="18">
        <v>14.49</v>
      </c>
      <c r="G217" s="18">
        <v>71</v>
      </c>
      <c r="H217" s="18">
        <v>0</v>
      </c>
      <c r="I217" s="32" t="s">
        <v>84</v>
      </c>
      <c r="J217" s="18">
        <v>2.37</v>
      </c>
      <c r="K217" s="18">
        <v>0.3</v>
      </c>
      <c r="L217" s="18">
        <v>14.49</v>
      </c>
      <c r="M217" s="18">
        <v>71</v>
      </c>
      <c r="N217" s="18">
        <v>0</v>
      </c>
    </row>
    <row r="218" spans="1:14" ht="19.5" thickBot="1" x14ac:dyDescent="0.3">
      <c r="A218" s="46">
        <v>7</v>
      </c>
      <c r="B218" s="16" t="s">
        <v>77</v>
      </c>
      <c r="C218" s="32">
        <v>10</v>
      </c>
      <c r="D218" s="18">
        <v>2.3199999999999998</v>
      </c>
      <c r="E218" s="18">
        <v>2.95</v>
      </c>
      <c r="F218" s="18">
        <v>0</v>
      </c>
      <c r="G218" s="18">
        <v>36</v>
      </c>
      <c r="H218" s="18">
        <v>7.0000000000000007E-2</v>
      </c>
      <c r="I218" s="32" t="s">
        <v>125</v>
      </c>
      <c r="J218" s="18">
        <v>2.3199999999999998</v>
      </c>
      <c r="K218" s="18">
        <v>2.95</v>
      </c>
      <c r="L218" s="18">
        <v>0</v>
      </c>
      <c r="M218" s="18">
        <v>36</v>
      </c>
      <c r="N218" s="18">
        <v>7.0000000000000007E-2</v>
      </c>
    </row>
    <row r="219" spans="1:14" ht="19.5" thickBot="1" x14ac:dyDescent="0.3">
      <c r="A219" s="5"/>
      <c r="B219" s="16" t="s">
        <v>17</v>
      </c>
      <c r="C219" s="53">
        <v>352</v>
      </c>
      <c r="D219" s="53">
        <f>SUM(D215:D218)</f>
        <v>21.330000000000002</v>
      </c>
      <c r="E219" s="53">
        <f>SUM(E215:E218)</f>
        <v>7.52</v>
      </c>
      <c r="F219" s="53">
        <f>SUM(F215:F218)</f>
        <v>52.02</v>
      </c>
      <c r="G219" s="53">
        <f>SUM(G215:G218)</f>
        <v>362</v>
      </c>
      <c r="H219" s="53">
        <f>SUM(H215:H218)</f>
        <v>9.0000000000000011E-2</v>
      </c>
      <c r="I219" s="53">
        <v>405</v>
      </c>
      <c r="J219" s="53">
        <f>SUM(J215:J218)</f>
        <v>23.49</v>
      </c>
      <c r="K219" s="53">
        <f>SUM(K215:K218)</f>
        <v>8.0799999999999983</v>
      </c>
      <c r="L219" s="53">
        <f>SUM(L215:L218)</f>
        <v>58.96</v>
      </c>
      <c r="M219" s="53">
        <f>SUM(M215:M218)</f>
        <v>403.3</v>
      </c>
      <c r="N219" s="53">
        <f>SUM(N215:N218)</f>
        <v>0.1</v>
      </c>
    </row>
    <row r="220" spans="1:14" ht="19.5" thickBot="1" x14ac:dyDescent="0.3">
      <c r="A220" s="5"/>
      <c r="B220" s="22" t="s">
        <v>32</v>
      </c>
      <c r="C220" s="53"/>
      <c r="D220" s="18"/>
      <c r="E220" s="18"/>
      <c r="F220" s="18"/>
      <c r="G220" s="18"/>
      <c r="H220" s="18"/>
      <c r="I220" s="53"/>
      <c r="J220" s="18"/>
      <c r="K220" s="18"/>
      <c r="L220" s="18"/>
      <c r="M220" s="18"/>
      <c r="N220" s="18"/>
    </row>
    <row r="221" spans="1:14" ht="32.25" thickBot="1" x14ac:dyDescent="0.3">
      <c r="A221" s="5">
        <v>417</v>
      </c>
      <c r="B221" s="16" t="s">
        <v>38</v>
      </c>
      <c r="C221" s="53">
        <v>150</v>
      </c>
      <c r="D221" s="18">
        <v>0.51</v>
      </c>
      <c r="E221" s="18">
        <v>0.21</v>
      </c>
      <c r="F221" s="18">
        <v>14.23</v>
      </c>
      <c r="G221" s="18">
        <v>61</v>
      </c>
      <c r="H221" s="18">
        <v>75</v>
      </c>
      <c r="I221" s="53">
        <v>180</v>
      </c>
      <c r="J221" s="18">
        <v>0.61</v>
      </c>
      <c r="K221" s="18">
        <v>0.25</v>
      </c>
      <c r="L221" s="18">
        <v>18.670000000000002</v>
      </c>
      <c r="M221" s="18">
        <v>79</v>
      </c>
      <c r="N221" s="18">
        <v>90</v>
      </c>
    </row>
    <row r="222" spans="1:14" ht="19.5" thickBot="1" x14ac:dyDescent="0.3">
      <c r="A222" s="5"/>
      <c r="B222" s="16" t="s">
        <v>20</v>
      </c>
      <c r="C222" s="53"/>
      <c r="D222" s="18"/>
      <c r="E222" s="18"/>
      <c r="F222" s="18"/>
      <c r="G222" s="18"/>
      <c r="H222" s="18"/>
      <c r="I222" s="53"/>
      <c r="J222" s="18"/>
      <c r="K222" s="18"/>
      <c r="L222" s="18"/>
      <c r="M222" s="18"/>
      <c r="N222" s="18"/>
    </row>
    <row r="223" spans="1:14" ht="19.5" thickBot="1" x14ac:dyDescent="0.3">
      <c r="A223" s="5"/>
      <c r="B223" s="22" t="s">
        <v>39</v>
      </c>
      <c r="C223" s="53"/>
      <c r="D223" s="18"/>
      <c r="E223" s="18"/>
      <c r="F223" s="18"/>
      <c r="G223" s="18"/>
      <c r="H223" s="18"/>
      <c r="I223" s="53"/>
      <c r="J223" s="18"/>
      <c r="K223" s="18"/>
      <c r="L223" s="18"/>
      <c r="M223" s="18"/>
      <c r="N223" s="18"/>
    </row>
    <row r="224" spans="1:14" ht="19.5" thickBot="1" x14ac:dyDescent="0.3">
      <c r="A224" s="46">
        <v>71</v>
      </c>
      <c r="B224" s="77" t="s">
        <v>126</v>
      </c>
      <c r="C224" s="87">
        <v>20</v>
      </c>
      <c r="D224" s="18">
        <v>0.14000000000000001</v>
      </c>
      <c r="E224" s="18">
        <v>0.02</v>
      </c>
      <c r="F224" s="18">
        <v>0.38</v>
      </c>
      <c r="G224" s="18">
        <v>2.4</v>
      </c>
      <c r="H224" s="18">
        <v>0.98</v>
      </c>
      <c r="I224" s="87">
        <v>30</v>
      </c>
      <c r="J224" s="18">
        <v>0.21</v>
      </c>
      <c r="K224" s="18">
        <v>0.03</v>
      </c>
      <c r="L224" s="18">
        <v>0.56999999999999995</v>
      </c>
      <c r="M224" s="18">
        <v>3.6</v>
      </c>
      <c r="N224" s="18">
        <v>1.47</v>
      </c>
    </row>
    <row r="225" spans="1:14" ht="21.75" customHeight="1" thickBot="1" x14ac:dyDescent="0.3">
      <c r="A225" s="5">
        <v>63</v>
      </c>
      <c r="B225" s="16" t="s">
        <v>45</v>
      </c>
      <c r="C225" s="53">
        <v>150</v>
      </c>
      <c r="D225" s="18">
        <v>1.0900000000000001</v>
      </c>
      <c r="E225" s="18">
        <v>2.95</v>
      </c>
      <c r="F225" s="18">
        <v>7.65</v>
      </c>
      <c r="G225" s="18">
        <v>61.5</v>
      </c>
      <c r="H225" s="18">
        <v>6.17</v>
      </c>
      <c r="I225" s="53">
        <v>180</v>
      </c>
      <c r="J225" s="18">
        <v>1.3</v>
      </c>
      <c r="K225" s="18">
        <v>3.54</v>
      </c>
      <c r="L225" s="18">
        <v>9.18</v>
      </c>
      <c r="M225" s="18">
        <v>73.8</v>
      </c>
      <c r="N225" s="18">
        <v>7.4</v>
      </c>
    </row>
    <row r="226" spans="1:14" ht="32.25" thickBot="1" x14ac:dyDescent="0.3">
      <c r="A226" s="5">
        <v>317</v>
      </c>
      <c r="B226" s="52" t="s">
        <v>158</v>
      </c>
      <c r="C226" s="53">
        <v>50</v>
      </c>
      <c r="D226" s="18">
        <v>10.55</v>
      </c>
      <c r="E226" s="18">
        <v>6.8</v>
      </c>
      <c r="F226" s="18">
        <v>0</v>
      </c>
      <c r="G226" s="18">
        <v>103.3</v>
      </c>
      <c r="H226" s="18">
        <v>0</v>
      </c>
      <c r="I226" s="53">
        <v>70</v>
      </c>
      <c r="J226" s="18">
        <v>14.77</v>
      </c>
      <c r="K226" s="18">
        <v>9.52</v>
      </c>
      <c r="L226" s="18">
        <v>0</v>
      </c>
      <c r="M226" s="18">
        <v>144.6</v>
      </c>
      <c r="N226" s="18">
        <v>0</v>
      </c>
    </row>
    <row r="227" spans="1:14" ht="19.5" thickBot="1" x14ac:dyDescent="0.3">
      <c r="A227" s="46">
        <v>372</v>
      </c>
      <c r="B227" s="52" t="s">
        <v>159</v>
      </c>
      <c r="C227" s="87">
        <v>15</v>
      </c>
      <c r="D227" s="18">
        <v>0.21</v>
      </c>
      <c r="E227" s="18">
        <v>0.75</v>
      </c>
      <c r="F227" s="18">
        <v>0.88</v>
      </c>
      <c r="G227" s="18">
        <v>11.12</v>
      </c>
      <c r="H227" s="18">
        <v>6.0000000000000001E-3</v>
      </c>
      <c r="I227" s="87">
        <v>30</v>
      </c>
      <c r="J227" s="18">
        <v>0.42</v>
      </c>
      <c r="K227" s="18">
        <v>1.5</v>
      </c>
      <c r="L227" s="18">
        <v>1.76</v>
      </c>
      <c r="M227" s="18">
        <v>22.24</v>
      </c>
      <c r="N227" s="18">
        <v>1.2E-2</v>
      </c>
    </row>
    <row r="228" spans="1:14" ht="19.5" thickBot="1" x14ac:dyDescent="0.3">
      <c r="A228" s="5">
        <v>335</v>
      </c>
      <c r="B228" s="16" t="s">
        <v>70</v>
      </c>
      <c r="C228" s="53">
        <v>110</v>
      </c>
      <c r="D228" s="18">
        <v>4.05</v>
      </c>
      <c r="E228" s="18">
        <v>3.31</v>
      </c>
      <c r="F228" s="18">
        <v>19.39</v>
      </c>
      <c r="G228" s="18">
        <v>123.5</v>
      </c>
      <c r="H228" s="18">
        <v>0</v>
      </c>
      <c r="I228" s="53">
        <v>130</v>
      </c>
      <c r="J228" s="18">
        <v>4.78</v>
      </c>
      <c r="K228" s="18">
        <v>3.91</v>
      </c>
      <c r="L228" s="18">
        <v>22.92</v>
      </c>
      <c r="M228" s="18">
        <v>146</v>
      </c>
      <c r="N228" s="18">
        <v>0</v>
      </c>
    </row>
    <row r="229" spans="1:14" ht="19.5" thickBot="1" x14ac:dyDescent="0.3">
      <c r="A229" s="5">
        <v>390</v>
      </c>
      <c r="B229" s="16" t="s">
        <v>141</v>
      </c>
      <c r="C229" s="53">
        <v>150</v>
      </c>
      <c r="D229" s="18">
        <v>0.12</v>
      </c>
      <c r="E229" s="18">
        <v>0.12</v>
      </c>
      <c r="F229" s="18">
        <v>17.91</v>
      </c>
      <c r="G229" s="18">
        <v>73.2</v>
      </c>
      <c r="H229" s="18">
        <v>1.29</v>
      </c>
      <c r="I229" s="53">
        <v>180</v>
      </c>
      <c r="J229" s="18">
        <v>0.14000000000000001</v>
      </c>
      <c r="K229" s="18">
        <v>0.14000000000000001</v>
      </c>
      <c r="L229" s="18">
        <v>21.49</v>
      </c>
      <c r="M229" s="18">
        <v>87.84</v>
      </c>
      <c r="N229" s="18">
        <v>1.55</v>
      </c>
    </row>
    <row r="230" spans="1:14" ht="19.5" thickBot="1" x14ac:dyDescent="0.3">
      <c r="A230" s="5"/>
      <c r="B230" s="16" t="s">
        <v>24</v>
      </c>
      <c r="C230" s="53">
        <v>20</v>
      </c>
      <c r="D230" s="18">
        <v>1.58</v>
      </c>
      <c r="E230" s="18">
        <v>0.2</v>
      </c>
      <c r="F230" s="18">
        <v>9.66</v>
      </c>
      <c r="G230" s="18">
        <v>47.3</v>
      </c>
      <c r="H230" s="18">
        <v>0</v>
      </c>
      <c r="I230" s="53">
        <v>20</v>
      </c>
      <c r="J230" s="18">
        <v>1.58</v>
      </c>
      <c r="K230" s="18">
        <v>0.2</v>
      </c>
      <c r="L230" s="18">
        <v>9.66</v>
      </c>
      <c r="M230" s="18">
        <v>47.3</v>
      </c>
      <c r="N230" s="18">
        <v>0</v>
      </c>
    </row>
    <row r="231" spans="1:14" ht="19.5" thickBot="1" x14ac:dyDescent="0.3">
      <c r="A231" s="5"/>
      <c r="B231" s="16" t="s">
        <v>25</v>
      </c>
      <c r="C231" s="53">
        <v>20</v>
      </c>
      <c r="D231" s="18">
        <v>1.32</v>
      </c>
      <c r="E231" s="18">
        <v>0.24</v>
      </c>
      <c r="F231" s="18">
        <v>6.68</v>
      </c>
      <c r="G231" s="18">
        <v>34.67</v>
      </c>
      <c r="H231" s="18">
        <v>0</v>
      </c>
      <c r="I231" s="53">
        <v>40</v>
      </c>
      <c r="J231" s="18">
        <v>2.64</v>
      </c>
      <c r="K231" s="18">
        <v>0.48</v>
      </c>
      <c r="L231" s="18">
        <v>13.36</v>
      </c>
      <c r="M231" s="18">
        <v>69.34</v>
      </c>
      <c r="N231" s="18">
        <v>0</v>
      </c>
    </row>
    <row r="232" spans="1:14" ht="19.5" thickBot="1" x14ac:dyDescent="0.3">
      <c r="A232" s="5"/>
      <c r="B232" s="16" t="s">
        <v>17</v>
      </c>
      <c r="C232" s="53">
        <v>535</v>
      </c>
      <c r="D232" s="53">
        <f>SUM(D224:D231)</f>
        <v>19.060000000000002</v>
      </c>
      <c r="E232" s="53">
        <f>SUM(E224:E231)</f>
        <v>14.389999999999999</v>
      </c>
      <c r="F232" s="53">
        <f>SUM(F224:F231)</f>
        <v>62.550000000000004</v>
      </c>
      <c r="G232" s="53">
        <f>SUM(G224:G231)</f>
        <v>456.99</v>
      </c>
      <c r="H232" s="53">
        <f>SUM(H224:H231)</f>
        <v>8.4460000000000015</v>
      </c>
      <c r="I232" s="53">
        <v>680</v>
      </c>
      <c r="J232" s="53">
        <f>SUM(J224:J231)</f>
        <v>25.840000000000003</v>
      </c>
      <c r="K232" s="53">
        <f>SUM(K224:K231)</f>
        <v>19.32</v>
      </c>
      <c r="L232" s="53">
        <f>SUM(L224:L231)</f>
        <v>78.94</v>
      </c>
      <c r="M232" s="53">
        <f>SUM(M224:M231)</f>
        <v>594.72</v>
      </c>
      <c r="N232" s="53">
        <f>SUM(N224:N231)</f>
        <v>10.432000000000002</v>
      </c>
    </row>
    <row r="233" spans="1:14" ht="19.5" thickBot="1" x14ac:dyDescent="0.3">
      <c r="A233" s="5"/>
      <c r="B233" s="22" t="s">
        <v>26</v>
      </c>
      <c r="C233" s="53"/>
      <c r="D233" s="18"/>
      <c r="E233" s="18"/>
      <c r="F233" s="18"/>
      <c r="G233" s="18"/>
      <c r="H233" s="18"/>
      <c r="I233" s="53"/>
      <c r="J233" s="18"/>
      <c r="K233" s="18"/>
      <c r="L233" s="18"/>
      <c r="M233" s="18"/>
      <c r="N233" s="18"/>
    </row>
    <row r="234" spans="1:14" ht="19.5" thickBot="1" x14ac:dyDescent="0.3">
      <c r="A234" s="5">
        <v>420</v>
      </c>
      <c r="B234" s="52" t="s">
        <v>58</v>
      </c>
      <c r="C234" s="53">
        <v>150</v>
      </c>
      <c r="D234" s="18">
        <v>4.3499999999999996</v>
      </c>
      <c r="E234" s="18">
        <v>3.75</v>
      </c>
      <c r="F234" s="18">
        <v>6</v>
      </c>
      <c r="G234" s="18">
        <v>75</v>
      </c>
      <c r="H234" s="18">
        <v>1.05</v>
      </c>
      <c r="I234" s="53">
        <v>180</v>
      </c>
      <c r="J234" s="18">
        <v>5.22</v>
      </c>
      <c r="K234" s="18">
        <v>4.5</v>
      </c>
      <c r="L234" s="18">
        <v>7.2</v>
      </c>
      <c r="M234" s="18">
        <v>90</v>
      </c>
      <c r="N234" s="18">
        <v>1.26</v>
      </c>
    </row>
    <row r="235" spans="1:14" ht="19.5" thickBot="1" x14ac:dyDescent="0.3">
      <c r="A235" s="5">
        <v>452</v>
      </c>
      <c r="B235" s="16" t="s">
        <v>48</v>
      </c>
      <c r="C235" s="53">
        <v>50</v>
      </c>
      <c r="D235" s="18">
        <v>3.64</v>
      </c>
      <c r="E235" s="18">
        <v>6.26</v>
      </c>
      <c r="F235" s="18">
        <v>26.96</v>
      </c>
      <c r="G235" s="18">
        <v>179</v>
      </c>
      <c r="H235" s="18">
        <v>0</v>
      </c>
      <c r="I235" s="53">
        <v>70</v>
      </c>
      <c r="J235" s="18">
        <v>5.0999999999999996</v>
      </c>
      <c r="K235" s="18">
        <v>8.76</v>
      </c>
      <c r="L235" s="18">
        <v>37.74</v>
      </c>
      <c r="M235" s="18">
        <v>250.6</v>
      </c>
      <c r="N235" s="18">
        <v>0</v>
      </c>
    </row>
    <row r="236" spans="1:14" ht="16.5" thickBot="1" x14ac:dyDescent="0.3">
      <c r="A236" s="15"/>
      <c r="B236" s="19" t="s">
        <v>17</v>
      </c>
      <c r="C236" s="53">
        <v>200</v>
      </c>
      <c r="D236" s="53">
        <f>SUM(D234:D235)</f>
        <v>7.99</v>
      </c>
      <c r="E236" s="53">
        <f>SUM(E234:E235)</f>
        <v>10.01</v>
      </c>
      <c r="F236" s="53">
        <f>SUM(F234:F235)</f>
        <v>32.96</v>
      </c>
      <c r="G236" s="53">
        <f>SUM(G234:G235)</f>
        <v>254</v>
      </c>
      <c r="H236" s="53">
        <f>SUM(H234:H235)</f>
        <v>1.05</v>
      </c>
      <c r="I236" s="53">
        <v>250</v>
      </c>
      <c r="J236" s="53">
        <f>SUM(J234:J235)</f>
        <v>10.32</v>
      </c>
      <c r="K236" s="53">
        <f>SUM(K234:K235)</f>
        <v>13.26</v>
      </c>
      <c r="L236" s="53">
        <f>SUM(L234:L235)</f>
        <v>44.940000000000005</v>
      </c>
      <c r="M236" s="53">
        <f>SUM(M234:M235)</f>
        <v>340.6</v>
      </c>
      <c r="N236" s="53">
        <f>SUM(N234:N235)</f>
        <v>1.26</v>
      </c>
    </row>
    <row r="237" spans="1:14" ht="15.75" x14ac:dyDescent="0.25">
      <c r="A237" s="88"/>
      <c r="B237" s="89" t="s">
        <v>62</v>
      </c>
      <c r="C237" s="59"/>
      <c r="D237" s="59">
        <f>SUM(D236,D232,D221,D219)</f>
        <v>48.890000000000008</v>
      </c>
      <c r="E237" s="59">
        <f>SUM(E236,E232,E221,E219)</f>
        <v>32.129999999999995</v>
      </c>
      <c r="F237" s="59">
        <f>SUM(F236,F232,F221,F219)</f>
        <v>161.76000000000002</v>
      </c>
      <c r="G237" s="59">
        <f>SUM(G236,G232,G221,G219)</f>
        <v>1133.99</v>
      </c>
      <c r="H237" s="59">
        <f>SUM(H236,H232,H221,H219)</f>
        <v>84.586000000000013</v>
      </c>
      <c r="I237" s="59"/>
      <c r="J237" s="59">
        <f>SUM(J236,J232,J221,J219)</f>
        <v>60.260000000000005</v>
      </c>
      <c r="K237" s="59">
        <f>SUM(K236,K232,K221,K219)</f>
        <v>40.909999999999997</v>
      </c>
      <c r="L237" s="59">
        <f>SUM(L236,L232,L221,L219)</f>
        <v>201.51000000000002</v>
      </c>
      <c r="M237" s="59">
        <f>SUM(M236,M232,M221,M219)</f>
        <v>1417.6200000000001</v>
      </c>
      <c r="N237" s="59">
        <f>SUM(N236,N232,N221,N219)</f>
        <v>101.792</v>
      </c>
    </row>
    <row r="238" spans="1:14" ht="15.75" x14ac:dyDescent="0.25">
      <c r="A238" s="86"/>
      <c r="B238" s="90"/>
      <c r="C238" s="86"/>
      <c r="D238" s="86" t="s">
        <v>10</v>
      </c>
      <c r="E238" s="86" t="s">
        <v>11</v>
      </c>
      <c r="F238" s="86" t="s">
        <v>12</v>
      </c>
      <c r="G238" s="86" t="s">
        <v>161</v>
      </c>
      <c r="H238" s="86" t="s">
        <v>162</v>
      </c>
      <c r="I238" s="86"/>
      <c r="J238" s="86" t="s">
        <v>10</v>
      </c>
      <c r="K238" s="86" t="s">
        <v>11</v>
      </c>
      <c r="L238" s="86" t="s">
        <v>12</v>
      </c>
      <c r="M238" s="86" t="s">
        <v>161</v>
      </c>
      <c r="N238" s="86" t="s">
        <v>163</v>
      </c>
    </row>
    <row r="239" spans="1:14" ht="15.75" x14ac:dyDescent="0.25">
      <c r="A239" s="86"/>
      <c r="B239" s="90" t="s">
        <v>164</v>
      </c>
      <c r="C239" s="86"/>
      <c r="D239" s="86">
        <f>SUM(D237,D212,D188,D164,D142,D121,D100,D77,D54,D31)</f>
        <v>321.96000000000004</v>
      </c>
      <c r="E239" s="92">
        <f>SUM(E237,E212,E188,E164,E142,E121,E100,E77,E54,E31)</f>
        <v>324.66999999999996</v>
      </c>
      <c r="F239" s="86">
        <f>SUM(F237,F212,F188,F164,F142,F121,F100,F77,F54,F31)</f>
        <v>1666.8400000000001</v>
      </c>
      <c r="G239" s="86">
        <f>SUM(G237,G212,G188,G164,G142,G121,G100,G77,G54,G31)</f>
        <v>11031.36</v>
      </c>
      <c r="H239" s="86">
        <f>SUM(H121,H237,H212,H188,H164,H142,H100,H77,H54,H31)</f>
        <v>617.50099999999998</v>
      </c>
      <c r="I239" s="86"/>
      <c r="J239" s="86">
        <f>SUM(J237,J212,J188,J164,J142,J121,J100,J77,J54,J31)</f>
        <v>436.58</v>
      </c>
      <c r="K239" s="86">
        <f>SUM(K237,K212,K188,K164,K142,K121,K100,K77,K54,K31)</f>
        <v>394.096</v>
      </c>
      <c r="L239" s="86">
        <f>SUM(L237,L212,L188,L164,L142,L121,L100,L77,L54,L31)</f>
        <v>2082.19</v>
      </c>
      <c r="M239" s="86">
        <f>SUM(M237,M212,M188,M164,M142,M121,M100,M77,M54,M31)</f>
        <v>13612.85</v>
      </c>
      <c r="N239" s="86">
        <f>SUM(N237,N212,N188,N164,N142,N121,N100,N77,N54,N31)</f>
        <v>727.40700000000004</v>
      </c>
    </row>
    <row r="240" spans="1:14" ht="18.75" x14ac:dyDescent="0.25">
      <c r="A240" s="86"/>
      <c r="B240" s="90" t="s">
        <v>160</v>
      </c>
      <c r="C240" s="91"/>
      <c r="D240" s="91">
        <v>32.21</v>
      </c>
      <c r="E240" s="91">
        <v>32.630000000000003</v>
      </c>
      <c r="F240" s="91">
        <v>167.73</v>
      </c>
      <c r="G240" s="91">
        <v>1108.9100000000001</v>
      </c>
      <c r="H240" s="91">
        <v>60.06</v>
      </c>
      <c r="I240" s="91"/>
      <c r="J240" s="91">
        <v>43.65</v>
      </c>
      <c r="K240" s="91">
        <v>39.25</v>
      </c>
      <c r="L240" s="91">
        <v>209.36</v>
      </c>
      <c r="M240" s="91">
        <v>1367.56</v>
      </c>
      <c r="N240" s="91">
        <v>70.489999999999995</v>
      </c>
    </row>
    <row r="241" spans="1:14" ht="18.75" customHeight="1" x14ac:dyDescent="0.25">
      <c r="A241" s="49"/>
      <c r="B241" s="120" t="s">
        <v>50</v>
      </c>
      <c r="C241" s="120"/>
      <c r="D241" s="120"/>
      <c r="E241" s="120"/>
      <c r="F241" s="120"/>
      <c r="G241" s="120"/>
      <c r="H241" s="120"/>
      <c r="I241" s="120"/>
      <c r="J241" s="120"/>
      <c r="K241" s="120"/>
      <c r="L241" s="120"/>
      <c r="M241" s="120"/>
      <c r="N241" s="120"/>
    </row>
    <row r="242" spans="1:14" ht="18.75" customHeight="1" x14ac:dyDescent="0.25">
      <c r="A242" s="49"/>
      <c r="B242" s="120"/>
      <c r="C242" s="120"/>
      <c r="D242" s="120"/>
      <c r="E242" s="120"/>
      <c r="F242" s="120"/>
      <c r="G242" s="120"/>
      <c r="H242" s="120"/>
      <c r="I242" s="120"/>
      <c r="J242" s="120"/>
      <c r="K242" s="120"/>
      <c r="L242" s="120"/>
      <c r="M242" s="120"/>
      <c r="N242" s="120"/>
    </row>
    <row r="243" spans="1:14" ht="18.75" customHeight="1" x14ac:dyDescent="0.25">
      <c r="A243" s="49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/>
    </row>
    <row r="244" spans="1:14" ht="53.25" customHeight="1" x14ac:dyDescent="0.25">
      <c r="A244" s="94" t="s">
        <v>109</v>
      </c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  <c r="N244" s="94"/>
    </row>
    <row r="245" spans="1:14" hidden="1" x14ac:dyDescent="0.25">
      <c r="A245" s="50" t="s">
        <v>87</v>
      </c>
      <c r="B245" s="50" t="s">
        <v>88</v>
      </c>
      <c r="C245" s="50" t="s">
        <v>89</v>
      </c>
      <c r="D245" s="50" t="s">
        <v>90</v>
      </c>
      <c r="E245" s="50" t="s">
        <v>91</v>
      </c>
      <c r="F245" s="50" t="s">
        <v>92</v>
      </c>
      <c r="G245" s="50" t="s">
        <v>93</v>
      </c>
      <c r="H245" s="50" t="s">
        <v>94</v>
      </c>
      <c r="I245" s="50" t="s">
        <v>95</v>
      </c>
      <c r="J245" s="50" t="s">
        <v>96</v>
      </c>
      <c r="K245" s="50" t="s">
        <v>97</v>
      </c>
      <c r="L245" s="50" t="s">
        <v>98</v>
      </c>
      <c r="M245" s="50" t="s">
        <v>99</v>
      </c>
      <c r="N245" s="50"/>
    </row>
    <row r="246" spans="1:14" hidden="1" x14ac:dyDescent="0.2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</row>
    <row r="247" spans="1:14" hidden="1" x14ac:dyDescent="0.2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</row>
    <row r="248" spans="1:14" hidden="1" x14ac:dyDescent="0.2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</row>
    <row r="249" spans="1:14" ht="12" customHeight="1" x14ac:dyDescent="0.25">
      <c r="A249" s="93" t="s">
        <v>118</v>
      </c>
      <c r="B249" s="93"/>
      <c r="C249" s="93"/>
      <c r="D249" s="93"/>
      <c r="E249" s="93"/>
      <c r="F249" s="50"/>
      <c r="G249" s="50"/>
      <c r="H249" s="50"/>
      <c r="I249" s="50"/>
      <c r="J249" s="50"/>
      <c r="K249" s="50"/>
      <c r="L249" s="50"/>
      <c r="M249" s="50"/>
      <c r="N249" s="50"/>
    </row>
    <row r="250" spans="1:14" x14ac:dyDescent="0.2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</row>
    <row r="251" spans="1:14" x14ac:dyDescent="0.2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</row>
    <row r="252" spans="1:14" x14ac:dyDescent="0.2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</row>
  </sheetData>
  <mergeCells count="67">
    <mergeCell ref="B3:N4"/>
    <mergeCell ref="K1:N1"/>
    <mergeCell ref="K2:N2"/>
    <mergeCell ref="A213:N213"/>
    <mergeCell ref="H199:H200"/>
    <mergeCell ref="I199:I200"/>
    <mergeCell ref="J199:J200"/>
    <mergeCell ref="K199:K200"/>
    <mergeCell ref="L199:L200"/>
    <mergeCell ref="M199:M200"/>
    <mergeCell ref="A122:N122"/>
    <mergeCell ref="A143:N143"/>
    <mergeCell ref="A166:N166"/>
    <mergeCell ref="N199:N200"/>
    <mergeCell ref="B199:B200"/>
    <mergeCell ref="I111:I112"/>
    <mergeCell ref="B241:N243"/>
    <mergeCell ref="C199:C200"/>
    <mergeCell ref="D199:D200"/>
    <mergeCell ref="E199:E200"/>
    <mergeCell ref="F199:F200"/>
    <mergeCell ref="G199:G200"/>
    <mergeCell ref="A199:A200"/>
    <mergeCell ref="A111:A112"/>
    <mergeCell ref="F111:F112"/>
    <mergeCell ref="J111:J112"/>
    <mergeCell ref="A189:N189"/>
    <mergeCell ref="N111:N112"/>
    <mergeCell ref="I67:I68"/>
    <mergeCell ref="J67:J68"/>
    <mergeCell ref="K111:K112"/>
    <mergeCell ref="L111:L112"/>
    <mergeCell ref="M111:M112"/>
    <mergeCell ref="A78:N78"/>
    <mergeCell ref="A101:N101"/>
    <mergeCell ref="C5:H5"/>
    <mergeCell ref="I5:N5"/>
    <mergeCell ref="M6:M7"/>
    <mergeCell ref="N6:N7"/>
    <mergeCell ref="K67:K68"/>
    <mergeCell ref="L67:L68"/>
    <mergeCell ref="A55:N55"/>
    <mergeCell ref="A67:A68"/>
    <mergeCell ref="B67:B68"/>
    <mergeCell ref="C67:C68"/>
    <mergeCell ref="D67:D68"/>
    <mergeCell ref="E67:E68"/>
    <mergeCell ref="F67:F68"/>
    <mergeCell ref="G67:G68"/>
    <mergeCell ref="N67:N68"/>
    <mergeCell ref="H67:H68"/>
    <mergeCell ref="A249:E249"/>
    <mergeCell ref="A244:N244"/>
    <mergeCell ref="A6:A7"/>
    <mergeCell ref="B6:B7"/>
    <mergeCell ref="D6:F6"/>
    <mergeCell ref="G6:G7"/>
    <mergeCell ref="H6:H7"/>
    <mergeCell ref="J6:L6"/>
    <mergeCell ref="G111:G112"/>
    <mergeCell ref="H111:H112"/>
    <mergeCell ref="A8:N8"/>
    <mergeCell ref="A32:N32"/>
    <mergeCell ref="M67:M68"/>
    <mergeCell ref="C111:C112"/>
    <mergeCell ref="D111:D112"/>
    <mergeCell ref="E111:E112"/>
  </mergeCells>
  <pageMargins left="0.70866141732283461" right="0.70866141732283461" top="0.74803149606299213" bottom="0.74803149606299213" header="0.31496062992125984" footer="0.31496062992125984"/>
  <pageSetup paperSize="9" scale="80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2024-04-10T11:51:47Z</cp:lastPrinted>
  <dcterms:created xsi:type="dcterms:W3CDTF">2023-12-27T07:21:24Z</dcterms:created>
  <dcterms:modified xsi:type="dcterms:W3CDTF">2024-04-19T10:28:48Z</dcterms:modified>
</cp:coreProperties>
</file>